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665" yWindow="300" windowWidth="21495" windowHeight="16440" tabRatio="500"/>
  </bookViews>
  <sheets>
    <sheet name="multiple days" sheetId="1" r:id="rId1"/>
    <sheet name="MD 0800-1005" sheetId="2" r:id="rId2"/>
    <sheet name="MD 1015-1220" sheetId="3" r:id="rId3"/>
    <sheet name="MD 1230-1435" sheetId="4" r:id="rId4"/>
    <sheet name="single days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5" l="1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0" i="5"/>
  <c r="I20" i="5"/>
  <c r="N2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K22" i="1"/>
  <c r="L22" i="1"/>
  <c r="M22" i="1"/>
  <c r="O22" i="1"/>
  <c r="O6" i="1"/>
  <c r="K44" i="1"/>
  <c r="L44" i="1"/>
  <c r="M44" i="1"/>
  <c r="N44" i="1"/>
  <c r="O44" i="1"/>
  <c r="O38" i="1"/>
  <c r="O39" i="1"/>
  <c r="O40" i="1"/>
  <c r="O41" i="1"/>
  <c r="O42" i="1"/>
  <c r="O43" i="1"/>
  <c r="O37" i="1"/>
  <c r="E37" i="1"/>
  <c r="E38" i="1"/>
  <c r="E39" i="1"/>
  <c r="E40" i="1"/>
  <c r="E41" i="1"/>
  <c r="E42" i="1"/>
  <c r="E43" i="1"/>
  <c r="E44" i="1"/>
  <c r="D44" i="1"/>
  <c r="C44" i="1"/>
  <c r="E7" i="1"/>
  <c r="E10" i="1"/>
  <c r="E13" i="1"/>
  <c r="E15" i="1"/>
  <c r="E18" i="1"/>
  <c r="E20" i="1"/>
  <c r="E6" i="1"/>
  <c r="E8" i="1"/>
  <c r="E9" i="1"/>
  <c r="E11" i="1"/>
  <c r="E12" i="1"/>
  <c r="E14" i="1"/>
  <c r="E16" i="1"/>
  <c r="E17" i="1"/>
  <c r="E19" i="1"/>
  <c r="E21" i="1"/>
  <c r="E22" i="1"/>
  <c r="E23" i="1"/>
  <c r="E24" i="1"/>
  <c r="E25" i="1"/>
  <c r="E27" i="1"/>
  <c r="D22" i="1"/>
  <c r="D23" i="1"/>
  <c r="D24" i="1"/>
  <c r="D25" i="1"/>
  <c r="D27" i="1"/>
  <c r="C22" i="1"/>
  <c r="C23" i="1"/>
  <c r="C24" i="1"/>
  <c r="C25" i="1"/>
  <c r="C27" i="1"/>
  <c r="I20" i="1"/>
  <c r="I18" i="1"/>
  <c r="I16" i="1"/>
  <c r="I15" i="1"/>
  <c r="I13" i="1"/>
  <c r="I11" i="1"/>
  <c r="I10" i="1"/>
  <c r="I8" i="1"/>
  <c r="I7" i="1"/>
</calcChain>
</file>

<file path=xl/sharedStrings.xml><?xml version="1.0" encoding="utf-8"?>
<sst xmlns="http://schemas.openxmlformats.org/spreadsheetml/2006/main" count="375" uniqueCount="111">
  <si>
    <t>Primary Instructional Periods, Two-Days-A Week Block Scheduling In The Day</t>
  </si>
  <si>
    <t># Full-term Classes</t>
  </si>
  <si>
    <t>Period #</t>
  </si>
  <si>
    <t>Period Times</t>
  </si>
  <si>
    <t>Monday and Wednesday</t>
  </si>
  <si>
    <t>Tuesday and Thursday</t>
  </si>
  <si>
    <t>Total</t>
  </si>
  <si>
    <t>Start &amp; End Times</t>
  </si>
  <si>
    <t>Major Time Patterns</t>
  </si>
  <si>
    <t>"Odd Lot" M+</t>
  </si>
  <si>
    <t>"Odd Lot" T+</t>
  </si>
  <si>
    <t>"Odd Lot" W+</t>
  </si>
  <si>
    <t>"Odd Lot" Total</t>
  </si>
  <si>
    <t>starts before &lt;8:00 am</t>
  </si>
  <si>
    <t>various</t>
  </si>
  <si>
    <t>8:00-9:20 am</t>
  </si>
  <si>
    <t>8:00 -10:05 am</t>
  </si>
  <si>
    <t>starts between 9:21-9:30 am</t>
  </si>
  <si>
    <t>9:30-10:50 am</t>
  </si>
  <si>
    <t>10:15 am-12:20 pm</t>
  </si>
  <si>
    <t>starts between 10:45-11:00 am</t>
  </si>
  <si>
    <t>11:00 am-12:20 pm</t>
  </si>
  <si>
    <t>starts between 11:00 am-12:29 pm</t>
  </si>
  <si>
    <t>12:30-1:50 pm</t>
  </si>
  <si>
    <t>12:30-2:35 pm</t>
  </si>
  <si>
    <t>starts between 12:31-2:14 pm</t>
  </si>
  <si>
    <t>2:15-3:35 pm</t>
  </si>
  <si>
    <t>starts between 2:16-3:44 pm</t>
  </si>
  <si>
    <t>3:45-5:05 pm</t>
  </si>
  <si>
    <t>starts between 3:46-4:29 pm</t>
  </si>
  <si>
    <t>Totals</t>
  </si>
  <si>
    <t>Percent in the primary periods</t>
  </si>
  <si>
    <t>Percent in the secondary periods</t>
  </si>
  <si>
    <t xml:space="preserve">source: Fa 14 MIS  XF session file </t>
  </si>
  <si>
    <t>Primary Instructional Periods, Two-Days-A Week Block Scheduling In The Evening</t>
  </si>
  <si>
    <t>starts between 5:16-5:59 pm</t>
  </si>
  <si>
    <t>6:00 pm</t>
  </si>
  <si>
    <t>starts between 6:01-6:59 pm</t>
  </si>
  <si>
    <t>7:00 pm</t>
  </si>
  <si>
    <t>starts &gt;7:00 pm</t>
  </si>
  <si>
    <t>edited for Lancaster only</t>
  </si>
  <si>
    <t>"Odd Lot" Tr+</t>
  </si>
  <si>
    <t>Multiple-days evening hours ignores the ending time of the classes</t>
  </si>
  <si>
    <t>Term_ID</t>
  </si>
  <si>
    <t>Dbegin</t>
  </si>
  <si>
    <t>Dend</t>
  </si>
  <si>
    <t>Session_ID</t>
  </si>
  <si>
    <t>Days</t>
  </si>
  <si>
    <t>TBegin</t>
  </si>
  <si>
    <t>TEnd</t>
  </si>
  <si>
    <t>Section_ID</t>
  </si>
  <si>
    <t>SECTION TITLE</t>
  </si>
  <si>
    <t>A0</t>
  </si>
  <si>
    <t>MW</t>
  </si>
  <si>
    <t>Composition Portfolio B</t>
  </si>
  <si>
    <t>Fundamentals of Acting</t>
  </si>
  <si>
    <t>Financial Accounting</t>
  </si>
  <si>
    <t>General Physics</t>
  </si>
  <si>
    <t>Word Processing-Microsoft Word</t>
  </si>
  <si>
    <t>Elementary Algebra</t>
  </si>
  <si>
    <t>Basic Math</t>
  </si>
  <si>
    <t>Intro Computer Info Science</t>
  </si>
  <si>
    <t>Managerial Accounting</t>
  </si>
  <si>
    <t>Oxyacetylene Weld,Cut,Brazing</t>
  </si>
  <si>
    <t>Perf Weld-Arc Welding Proc</t>
  </si>
  <si>
    <t>College Algebra</t>
  </si>
  <si>
    <t>Intro to Microcomputers</t>
  </si>
  <si>
    <t>TTr</t>
  </si>
  <si>
    <t>Electronic Mathematics</t>
  </si>
  <si>
    <t>Electrical Codes&amp;Ordinances</t>
  </si>
  <si>
    <t>Intro Programming &amp; Algorithms</t>
  </si>
  <si>
    <t>Intermediate Algebra</t>
  </si>
  <si>
    <t>Enrl</t>
  </si>
  <si>
    <t>Units</t>
  </si>
  <si>
    <t>Composition Portfolio A</t>
  </si>
  <si>
    <t>ESL Vocabulary&amp;Pronunciation 2</t>
  </si>
  <si>
    <t>Individualized Self-Study Math</t>
  </si>
  <si>
    <t>Finite Math</t>
  </si>
  <si>
    <t>Microcomputer Spreadsheets</t>
  </si>
  <si>
    <t>Intermediate Acting Workshop</t>
  </si>
  <si>
    <t>ESL Vocabulary&amp;Pronunciation 4</t>
  </si>
  <si>
    <t>Linear Algebra</t>
  </si>
  <si>
    <t>Gen Organ, Eco, and Evo Biol</t>
  </si>
  <si>
    <t>Residential Wiring</t>
  </si>
  <si>
    <t>Intro Ordinary Diff Equations</t>
  </si>
  <si>
    <t>Basic Shielded Metal Arc Weld</t>
  </si>
  <si>
    <t>Statistics</t>
  </si>
  <si>
    <t>Adv Shielded Metal Arc Welding</t>
  </si>
  <si>
    <t>General Molecular Cell Biology</t>
  </si>
  <si>
    <t>Plane Geometry</t>
  </si>
  <si>
    <t>Int Design/Elements of Color</t>
  </si>
  <si>
    <t>Single Day Meetings in Morning Prime Time</t>
  </si>
  <si>
    <t>M</t>
  </si>
  <si>
    <t>T</t>
  </si>
  <si>
    <t>W</t>
  </si>
  <si>
    <t>Tr</t>
  </si>
  <si>
    <t>F</t>
  </si>
  <si>
    <t>Sa</t>
  </si>
  <si>
    <t>M-Sa Total</t>
  </si>
  <si>
    <t>M-Tr Total</t>
  </si>
  <si>
    <t>without Palmdale classes included</t>
  </si>
  <si>
    <t>Single Day Meetings in Evening Prime Time</t>
  </si>
  <si>
    <t>% of M-Sa Total</t>
  </si>
  <si>
    <t>% of M-Tr Total</t>
  </si>
  <si>
    <t>Count of Evening Sections by Starting Times</t>
  </si>
  <si>
    <t>AVC Lancaster Full Term Sections, Fall 2014</t>
  </si>
  <si>
    <t>Classes Begin on This Day</t>
  </si>
  <si>
    <t>But Include Other Days Off the Pattern</t>
  </si>
  <si>
    <t>Percentage check</t>
  </si>
  <si>
    <t>Percent out of the primary or secondary periods</t>
  </si>
  <si>
    <t>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</si>
</sst>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2"/>
      <color theme="1"/>
      <name val="Times New Roman"/>
    </font>
    <font>
      <b/>
      <i/>
      <sz val="12"/>
      <color theme="1"/>
      <name val="Times New Roman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sz val="8"/>
      <name val="Times New Roman"/>
      <family val="2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0" fillId="2" borderId="0" xfId="0" applyFont="1" applyFill="1" applyAlignment="1">
      <alignment horizontal="right"/>
    </xf>
    <xf numFmtId="164" fontId="0" fillId="2" borderId="0" xfId="0" applyNumberFormat="1" applyFont="1" applyFill="1"/>
    <xf numFmtId="164" fontId="0" fillId="0" borderId="0" xfId="0" applyNumberFormat="1"/>
    <xf numFmtId="0" fontId="0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8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18" fontId="1" fillId="0" borderId="0" xfId="0" applyNumberFormat="1" applyFont="1" applyAlignment="1">
      <alignment horizontal="left"/>
    </xf>
    <xf numFmtId="20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horizontal="center"/>
    </xf>
    <xf numFmtId="9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20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="125" zoomScaleNormal="125" zoomScalePageLayoutView="125" workbookViewId="0">
      <selection activeCell="J25" sqref="J25"/>
    </sheetView>
  </sheetViews>
  <sheetFormatPr defaultColWidth="11" defaultRowHeight="15.75" x14ac:dyDescent="0.25"/>
  <cols>
    <col min="2" max="2" width="29.125" customWidth="1"/>
    <col min="5" max="5" width="9.5" customWidth="1"/>
    <col min="6" max="6" width="9.125" customWidth="1"/>
    <col min="7" max="7" width="4.125" bestFit="1" customWidth="1"/>
    <col min="8" max="8" width="3.125" bestFit="1" customWidth="1"/>
    <col min="9" max="9" width="4.125" bestFit="1" customWidth="1"/>
    <col min="10" max="10" width="2" customWidth="1"/>
    <col min="11" max="12" width="7.125" customWidth="1"/>
    <col min="13" max="13" width="6" bestFit="1" customWidth="1"/>
    <col min="14" max="14" width="6" customWidth="1"/>
    <col min="15" max="15" width="8.375" customWidth="1"/>
  </cols>
  <sheetData>
    <row r="1" spans="1:15" x14ac:dyDescent="0.25">
      <c r="A1" t="s">
        <v>0</v>
      </c>
    </row>
    <row r="2" spans="1:15" x14ac:dyDescent="0.25">
      <c r="A2" t="s">
        <v>105</v>
      </c>
    </row>
    <row r="3" spans="1:15" x14ac:dyDescent="0.25">
      <c r="K3" s="43" t="s">
        <v>106</v>
      </c>
      <c r="L3" s="43"/>
      <c r="M3" s="43"/>
      <c r="N3" s="43"/>
      <c r="O3" s="43"/>
    </row>
    <row r="4" spans="1:15" x14ac:dyDescent="0.25">
      <c r="A4" s="1"/>
      <c r="B4" s="1"/>
      <c r="C4" s="41" t="s">
        <v>1</v>
      </c>
      <c r="D4" s="41"/>
      <c r="E4" s="2"/>
      <c r="F4" s="2"/>
      <c r="G4" s="2"/>
      <c r="H4" s="2"/>
      <c r="I4" s="2"/>
      <c r="K4" s="43" t="s">
        <v>107</v>
      </c>
      <c r="L4" s="43"/>
      <c r="M4" s="43"/>
      <c r="N4" s="43"/>
      <c r="O4" s="43"/>
    </row>
    <row r="5" spans="1:15" ht="48" thickBot="1" x14ac:dyDescent="0.3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42" t="s">
        <v>8</v>
      </c>
      <c r="H5" s="42"/>
      <c r="I5" s="42"/>
      <c r="K5" s="5" t="s">
        <v>9</v>
      </c>
      <c r="L5" s="5" t="s">
        <v>10</v>
      </c>
      <c r="M5" s="5" t="s">
        <v>11</v>
      </c>
      <c r="N5" s="5" t="s">
        <v>41</v>
      </c>
      <c r="O5" s="6" t="s">
        <v>12</v>
      </c>
    </row>
    <row r="6" spans="1:15" x14ac:dyDescent="0.25">
      <c r="A6" s="7"/>
      <c r="B6" t="s">
        <v>13</v>
      </c>
      <c r="C6">
        <v>9</v>
      </c>
      <c r="D6">
        <v>2</v>
      </c>
      <c r="E6">
        <f>C6+D6</f>
        <v>11</v>
      </c>
      <c r="F6" t="s">
        <v>14</v>
      </c>
      <c r="K6">
        <v>4</v>
      </c>
      <c r="O6">
        <f>SUM(K6:N6)</f>
        <v>4</v>
      </c>
    </row>
    <row r="7" spans="1:15" x14ac:dyDescent="0.25">
      <c r="A7" s="8">
        <v>1</v>
      </c>
      <c r="B7" s="9" t="s">
        <v>15</v>
      </c>
      <c r="C7" s="9">
        <v>32</v>
      </c>
      <c r="D7" s="9">
        <v>31</v>
      </c>
      <c r="E7" s="9">
        <f t="shared" ref="E7:E21" si="0">C7+D7</f>
        <v>63</v>
      </c>
      <c r="F7" s="9"/>
      <c r="G7" s="9">
        <v>60</v>
      </c>
      <c r="H7" s="9">
        <v>20</v>
      </c>
      <c r="I7" s="9">
        <f>G7+H7</f>
        <v>80</v>
      </c>
      <c r="K7">
        <v>5</v>
      </c>
      <c r="L7" s="2">
        <v>2</v>
      </c>
      <c r="M7" s="2"/>
      <c r="N7" s="2"/>
      <c r="O7" s="2">
        <f t="shared" ref="O7:O22" si="1">SUM(K7:N7)</f>
        <v>7</v>
      </c>
    </row>
    <row r="8" spans="1:15" x14ac:dyDescent="0.25">
      <c r="A8" s="10"/>
      <c r="B8" s="11" t="s">
        <v>16</v>
      </c>
      <c r="C8" s="11">
        <v>14</v>
      </c>
      <c r="D8" s="11">
        <v>12</v>
      </c>
      <c r="E8">
        <f>C8+D8</f>
        <v>26</v>
      </c>
      <c r="F8" s="11"/>
      <c r="G8" s="11">
        <v>120</v>
      </c>
      <c r="H8" s="11">
        <v>5</v>
      </c>
      <c r="I8" s="11">
        <f>G8+H8</f>
        <v>125</v>
      </c>
      <c r="J8" s="11"/>
      <c r="K8" s="11"/>
      <c r="L8" s="11"/>
      <c r="M8" s="11"/>
      <c r="N8" s="11"/>
      <c r="O8" s="2">
        <f t="shared" si="1"/>
        <v>0</v>
      </c>
    </row>
    <row r="9" spans="1:15" x14ac:dyDescent="0.25">
      <c r="A9" s="7"/>
      <c r="B9" t="s">
        <v>17</v>
      </c>
      <c r="C9">
        <v>12</v>
      </c>
      <c r="D9">
        <v>10</v>
      </c>
      <c r="E9">
        <f t="shared" si="0"/>
        <v>22</v>
      </c>
      <c r="F9" t="s">
        <v>14</v>
      </c>
      <c r="L9" s="2"/>
      <c r="M9" s="2"/>
      <c r="N9" s="2"/>
      <c r="O9" s="2">
        <f t="shared" si="1"/>
        <v>0</v>
      </c>
    </row>
    <row r="10" spans="1:15" x14ac:dyDescent="0.25">
      <c r="A10" s="8">
        <v>2</v>
      </c>
      <c r="B10" s="9" t="s">
        <v>18</v>
      </c>
      <c r="C10" s="9">
        <v>52</v>
      </c>
      <c r="D10" s="9">
        <v>46</v>
      </c>
      <c r="E10" s="9">
        <f t="shared" si="0"/>
        <v>98</v>
      </c>
      <c r="F10" s="9"/>
      <c r="G10" s="9">
        <v>60</v>
      </c>
      <c r="H10" s="9">
        <v>20</v>
      </c>
      <c r="I10" s="9">
        <f>G10+H10</f>
        <v>80</v>
      </c>
      <c r="K10">
        <v>4</v>
      </c>
      <c r="L10" s="2">
        <v>2</v>
      </c>
      <c r="M10" s="2">
        <v>1</v>
      </c>
      <c r="N10" s="2"/>
      <c r="O10" s="2">
        <f t="shared" si="1"/>
        <v>7</v>
      </c>
    </row>
    <row r="11" spans="1:15" x14ac:dyDescent="0.25">
      <c r="A11" s="10"/>
      <c r="B11" s="11" t="s">
        <v>19</v>
      </c>
      <c r="C11" s="11">
        <v>14</v>
      </c>
      <c r="D11" s="11">
        <v>16</v>
      </c>
      <c r="E11">
        <f>C11+D11</f>
        <v>30</v>
      </c>
      <c r="F11" s="11"/>
      <c r="G11" s="11">
        <v>120</v>
      </c>
      <c r="H11" s="11">
        <v>5</v>
      </c>
      <c r="I11" s="11">
        <f>G11+H11</f>
        <v>125</v>
      </c>
      <c r="J11" s="11"/>
      <c r="K11" s="11"/>
      <c r="L11" s="11"/>
      <c r="M11" s="11"/>
      <c r="N11" s="11"/>
      <c r="O11" s="2">
        <f t="shared" si="1"/>
        <v>0</v>
      </c>
    </row>
    <row r="12" spans="1:15" x14ac:dyDescent="0.25">
      <c r="A12" s="7"/>
      <c r="B12" t="s">
        <v>20</v>
      </c>
      <c r="C12">
        <v>8</v>
      </c>
      <c r="D12">
        <v>6</v>
      </c>
      <c r="E12">
        <f t="shared" si="0"/>
        <v>14</v>
      </c>
      <c r="F12" t="s">
        <v>14</v>
      </c>
      <c r="L12" s="2"/>
      <c r="M12" s="2"/>
      <c r="N12" s="2"/>
      <c r="O12" s="2">
        <f t="shared" si="1"/>
        <v>0</v>
      </c>
    </row>
    <row r="13" spans="1:15" x14ac:dyDescent="0.25">
      <c r="A13" s="8">
        <v>3</v>
      </c>
      <c r="B13" s="9" t="s">
        <v>21</v>
      </c>
      <c r="C13" s="9">
        <v>49</v>
      </c>
      <c r="D13" s="9">
        <v>51</v>
      </c>
      <c r="E13" s="9">
        <f t="shared" si="0"/>
        <v>100</v>
      </c>
      <c r="F13" s="9"/>
      <c r="G13" s="9">
        <v>60</v>
      </c>
      <c r="H13" s="9">
        <v>20</v>
      </c>
      <c r="I13" s="9">
        <f>G13+H13</f>
        <v>80</v>
      </c>
      <c r="K13">
        <v>5</v>
      </c>
      <c r="L13" s="2">
        <v>2</v>
      </c>
      <c r="M13" s="2"/>
      <c r="N13" s="2"/>
      <c r="O13" s="2">
        <f t="shared" si="1"/>
        <v>7</v>
      </c>
    </row>
    <row r="14" spans="1:15" x14ac:dyDescent="0.25">
      <c r="A14" s="7"/>
      <c r="B14" t="s">
        <v>22</v>
      </c>
      <c r="C14">
        <v>10</v>
      </c>
      <c r="D14">
        <v>6</v>
      </c>
      <c r="E14">
        <f t="shared" si="0"/>
        <v>16</v>
      </c>
      <c r="F14" t="s">
        <v>14</v>
      </c>
      <c r="L14" s="2"/>
      <c r="M14" s="2"/>
      <c r="N14" s="2"/>
      <c r="O14" s="2">
        <f t="shared" si="1"/>
        <v>0</v>
      </c>
    </row>
    <row r="15" spans="1:15" x14ac:dyDescent="0.25">
      <c r="A15" s="8">
        <v>4</v>
      </c>
      <c r="B15" s="9" t="s">
        <v>23</v>
      </c>
      <c r="C15" s="9">
        <v>32</v>
      </c>
      <c r="D15" s="9">
        <v>36</v>
      </c>
      <c r="E15" s="9">
        <f t="shared" si="0"/>
        <v>68</v>
      </c>
      <c r="F15" s="9"/>
      <c r="G15" s="9">
        <v>60</v>
      </c>
      <c r="H15" s="9">
        <v>20</v>
      </c>
      <c r="I15" s="9">
        <f>G15+H15</f>
        <v>80</v>
      </c>
      <c r="K15">
        <v>2</v>
      </c>
      <c r="L15" s="9">
        <v>1</v>
      </c>
      <c r="M15" s="2"/>
      <c r="N15" s="2"/>
      <c r="O15" s="2">
        <f t="shared" si="1"/>
        <v>3</v>
      </c>
    </row>
    <row r="16" spans="1:15" x14ac:dyDescent="0.25">
      <c r="A16" s="10"/>
      <c r="B16" s="11" t="s">
        <v>24</v>
      </c>
      <c r="C16" s="11">
        <v>13</v>
      </c>
      <c r="D16" s="11">
        <v>10</v>
      </c>
      <c r="E16">
        <f>C16+D16</f>
        <v>23</v>
      </c>
      <c r="F16" s="11"/>
      <c r="G16" s="11">
        <v>120</v>
      </c>
      <c r="H16" s="11">
        <v>5</v>
      </c>
      <c r="I16" s="11">
        <f>G16+H16</f>
        <v>125</v>
      </c>
      <c r="J16" s="11"/>
      <c r="K16" s="11"/>
      <c r="L16" s="11"/>
      <c r="M16" s="11"/>
      <c r="N16" s="11"/>
      <c r="O16" s="2">
        <f t="shared" si="1"/>
        <v>0</v>
      </c>
    </row>
    <row r="17" spans="1:15" x14ac:dyDescent="0.25">
      <c r="A17" s="7"/>
      <c r="B17" t="s">
        <v>25</v>
      </c>
      <c r="C17">
        <v>8</v>
      </c>
      <c r="D17">
        <v>10</v>
      </c>
      <c r="E17">
        <f t="shared" si="0"/>
        <v>18</v>
      </c>
      <c r="F17" t="s">
        <v>14</v>
      </c>
      <c r="L17" s="2"/>
      <c r="M17" s="2"/>
      <c r="N17" s="2"/>
      <c r="O17" s="2">
        <f t="shared" si="1"/>
        <v>0</v>
      </c>
    </row>
    <row r="18" spans="1:15" x14ac:dyDescent="0.25">
      <c r="A18" s="8">
        <v>5</v>
      </c>
      <c r="B18" s="9" t="s">
        <v>26</v>
      </c>
      <c r="C18" s="9">
        <v>24</v>
      </c>
      <c r="D18" s="9">
        <v>17</v>
      </c>
      <c r="E18" s="9">
        <f t="shared" si="0"/>
        <v>41</v>
      </c>
      <c r="F18" s="9"/>
      <c r="G18" s="9">
        <v>60</v>
      </c>
      <c r="H18" s="9">
        <v>20</v>
      </c>
      <c r="I18" s="9">
        <f>G18+H18</f>
        <v>80</v>
      </c>
      <c r="L18" s="2"/>
      <c r="M18" s="2"/>
      <c r="N18" s="2"/>
      <c r="O18" s="2">
        <f t="shared" si="1"/>
        <v>0</v>
      </c>
    </row>
    <row r="19" spans="1:15" x14ac:dyDescent="0.25">
      <c r="A19" s="7"/>
      <c r="B19" t="s">
        <v>27</v>
      </c>
      <c r="C19">
        <v>10</v>
      </c>
      <c r="D19">
        <v>15</v>
      </c>
      <c r="E19">
        <f t="shared" si="0"/>
        <v>25</v>
      </c>
      <c r="F19" t="s">
        <v>14</v>
      </c>
      <c r="K19">
        <v>3</v>
      </c>
      <c r="L19" s="2"/>
      <c r="M19" s="2"/>
      <c r="N19" s="2"/>
      <c r="O19" s="2">
        <f t="shared" si="1"/>
        <v>3</v>
      </c>
    </row>
    <row r="20" spans="1:15" x14ac:dyDescent="0.25">
      <c r="A20" s="8">
        <v>6</v>
      </c>
      <c r="B20" s="9" t="s">
        <v>28</v>
      </c>
      <c r="C20" s="9">
        <v>16</v>
      </c>
      <c r="D20" s="9">
        <v>8</v>
      </c>
      <c r="E20" s="9">
        <f t="shared" si="0"/>
        <v>24</v>
      </c>
      <c r="F20" s="9"/>
      <c r="G20" s="9">
        <v>60</v>
      </c>
      <c r="H20" s="9">
        <v>20</v>
      </c>
      <c r="I20" s="9">
        <f>G20+H20</f>
        <v>80</v>
      </c>
      <c r="L20" s="2"/>
      <c r="M20" s="2"/>
      <c r="N20" s="2"/>
      <c r="O20" s="2">
        <f t="shared" si="1"/>
        <v>0</v>
      </c>
    </row>
    <row r="21" spans="1:15" x14ac:dyDescent="0.25">
      <c r="A21" s="7"/>
      <c r="B21" t="s">
        <v>29</v>
      </c>
      <c r="C21">
        <v>3</v>
      </c>
      <c r="D21">
        <v>8</v>
      </c>
      <c r="E21">
        <f t="shared" si="0"/>
        <v>11</v>
      </c>
      <c r="F21" t="s">
        <v>14</v>
      </c>
      <c r="L21" s="2"/>
      <c r="M21" s="2"/>
      <c r="N21" s="2"/>
      <c r="O21" s="2">
        <f t="shared" si="1"/>
        <v>0</v>
      </c>
    </row>
    <row r="22" spans="1:15" x14ac:dyDescent="0.25">
      <c r="A22" s="7"/>
      <c r="B22" s="12" t="s">
        <v>30</v>
      </c>
      <c r="C22" s="2">
        <f>SUM(C6:C21)</f>
        <v>306</v>
      </c>
      <c r="D22" s="2">
        <f>SUM(D6:D21)</f>
        <v>284</v>
      </c>
      <c r="E22" s="2">
        <f>SUM(E6:E21)</f>
        <v>590</v>
      </c>
      <c r="K22">
        <f>SUM(K6:K21)</f>
        <v>23</v>
      </c>
      <c r="L22">
        <f t="shared" ref="L22:N22" si="2">SUM(L6:L21)</f>
        <v>7</v>
      </c>
      <c r="M22">
        <f t="shared" si="2"/>
        <v>1</v>
      </c>
      <c r="N22">
        <f t="shared" si="2"/>
        <v>0</v>
      </c>
      <c r="O22">
        <f t="shared" si="1"/>
        <v>31</v>
      </c>
    </row>
    <row r="23" spans="1:15" x14ac:dyDescent="0.25">
      <c r="A23" s="40"/>
      <c r="B23" s="13" t="s">
        <v>31</v>
      </c>
      <c r="C23" s="14">
        <f>(C7+C10+C13+C15+C18+C20)/C22</f>
        <v>0.66993464052287577</v>
      </c>
      <c r="D23" s="14">
        <f t="shared" ref="D23:E23" si="3">(D7+D10+D13+D15+D18+D20)/D22</f>
        <v>0.66549295774647887</v>
      </c>
      <c r="E23" s="14">
        <f t="shared" si="3"/>
        <v>0.66779661016949154</v>
      </c>
    </row>
    <row r="24" spans="1:15" x14ac:dyDescent="0.25">
      <c r="A24" s="40"/>
      <c r="B24" s="15" t="s">
        <v>32</v>
      </c>
      <c r="C24" s="16">
        <f>(C8+C11+C16)/C22</f>
        <v>0.13398692810457516</v>
      </c>
      <c r="D24" s="16">
        <f t="shared" ref="D24:E24" si="4">(D8+D11+D16)/D22</f>
        <v>0.13380281690140844</v>
      </c>
      <c r="E24" s="16">
        <f t="shared" si="4"/>
        <v>0.13389830508474576</v>
      </c>
    </row>
    <row r="25" spans="1:15" x14ac:dyDescent="0.25">
      <c r="A25" s="40"/>
      <c r="B25" s="17" t="s">
        <v>109</v>
      </c>
      <c r="C25" s="18">
        <f>(C6+C9+C12+C14+C17+C19+C21)/C22</f>
        <v>0.19607843137254902</v>
      </c>
      <c r="D25" s="18">
        <f t="shared" ref="D25:E25" si="5">(D6+D9+D12+D14+D17+D19+D21)/D22</f>
        <v>0.20070422535211269</v>
      </c>
      <c r="E25" s="18">
        <f t="shared" si="5"/>
        <v>0.19830508474576272</v>
      </c>
    </row>
    <row r="27" spans="1:15" x14ac:dyDescent="0.25">
      <c r="B27" s="39" t="s">
        <v>108</v>
      </c>
      <c r="C27" s="19">
        <f>SUM(C23:C25)</f>
        <v>0.99999999999999989</v>
      </c>
      <c r="D27" s="19">
        <f>SUM(D23:D25)</f>
        <v>1</v>
      </c>
      <c r="E27" s="19">
        <f>SUM(E23:E25)</f>
        <v>1</v>
      </c>
    </row>
    <row r="30" spans="1:15" x14ac:dyDescent="0.25">
      <c r="A30" s="38" t="s">
        <v>33</v>
      </c>
    </row>
    <row r="31" spans="1:15" x14ac:dyDescent="0.25">
      <c r="A31" s="38" t="s">
        <v>40</v>
      </c>
    </row>
    <row r="32" spans="1:15" x14ac:dyDescent="0.25">
      <c r="A32" t="s">
        <v>34</v>
      </c>
    </row>
    <row r="33" spans="1:15" x14ac:dyDescent="0.25">
      <c r="A33" t="s">
        <v>105</v>
      </c>
    </row>
    <row r="34" spans="1:15" x14ac:dyDescent="0.25">
      <c r="K34" s="43" t="s">
        <v>106</v>
      </c>
      <c r="L34" s="43"/>
      <c r="M34" s="43"/>
      <c r="N34" s="43"/>
      <c r="O34" s="43"/>
    </row>
    <row r="35" spans="1:15" x14ac:dyDescent="0.25">
      <c r="A35" s="1"/>
      <c r="B35" s="1"/>
      <c r="C35" s="41" t="s">
        <v>1</v>
      </c>
      <c r="D35" s="41"/>
      <c r="E35" s="2"/>
      <c r="F35" s="2"/>
      <c r="G35" s="2"/>
      <c r="H35" s="2"/>
      <c r="I35" s="2"/>
      <c r="K35" s="43" t="s">
        <v>107</v>
      </c>
      <c r="L35" s="43"/>
      <c r="M35" s="43"/>
      <c r="N35" s="43"/>
      <c r="O35" s="43"/>
    </row>
    <row r="36" spans="1:15" ht="48" thickBot="1" x14ac:dyDescent="0.3">
      <c r="A36" s="3" t="s">
        <v>2</v>
      </c>
      <c r="B36" s="3" t="s">
        <v>3</v>
      </c>
      <c r="C36" s="3" t="s">
        <v>4</v>
      </c>
      <c r="D36" s="3" t="s">
        <v>5</v>
      </c>
      <c r="E36" s="4" t="s">
        <v>6</v>
      </c>
      <c r="F36" s="20"/>
      <c r="G36" s="21"/>
      <c r="H36" s="21"/>
      <c r="I36" s="21"/>
      <c r="K36" s="5" t="s">
        <v>9</v>
      </c>
      <c r="L36" s="5" t="s">
        <v>10</v>
      </c>
      <c r="M36" s="5" t="s">
        <v>11</v>
      </c>
      <c r="N36" s="5" t="s">
        <v>41</v>
      </c>
      <c r="O36" s="6" t="s">
        <v>12</v>
      </c>
    </row>
    <row r="37" spans="1:15" x14ac:dyDescent="0.25">
      <c r="A37" s="22">
        <v>7</v>
      </c>
      <c r="B37" s="23">
        <v>0.70833333333333337</v>
      </c>
      <c r="C37" s="24">
        <v>8</v>
      </c>
      <c r="D37" s="24">
        <v>10</v>
      </c>
      <c r="E37" s="9">
        <f t="shared" ref="E37:E43" si="6">C37+D37</f>
        <v>18</v>
      </c>
      <c r="F37" t="s">
        <v>14</v>
      </c>
      <c r="G37" s="9"/>
      <c r="H37" s="9"/>
      <c r="I37" s="9"/>
      <c r="O37">
        <f>SUM(K37:N37)</f>
        <v>0</v>
      </c>
    </row>
    <row r="38" spans="1:15" x14ac:dyDescent="0.25">
      <c r="A38" s="8">
        <v>7</v>
      </c>
      <c r="B38" s="25">
        <v>0.71875</v>
      </c>
      <c r="C38" s="9">
        <v>11</v>
      </c>
      <c r="D38" s="9">
        <v>3</v>
      </c>
      <c r="E38" s="9">
        <f t="shared" si="6"/>
        <v>14</v>
      </c>
      <c r="F38" t="s">
        <v>14</v>
      </c>
      <c r="G38" s="9"/>
      <c r="H38" s="9"/>
      <c r="I38" s="9"/>
      <c r="O38">
        <f t="shared" ref="O38:O43" si="7">SUM(K38:N38)</f>
        <v>0</v>
      </c>
    </row>
    <row r="39" spans="1:15" x14ac:dyDescent="0.25">
      <c r="A39" s="7"/>
      <c r="B39" s="26" t="s">
        <v>35</v>
      </c>
      <c r="C39" s="2">
        <v>3</v>
      </c>
      <c r="D39" s="2">
        <v>4</v>
      </c>
      <c r="E39" s="2">
        <f t="shared" si="6"/>
        <v>7</v>
      </c>
      <c r="F39" t="s">
        <v>14</v>
      </c>
      <c r="O39">
        <f t="shared" si="7"/>
        <v>0</v>
      </c>
    </row>
    <row r="40" spans="1:15" x14ac:dyDescent="0.25">
      <c r="A40" s="8">
        <v>8</v>
      </c>
      <c r="B40" s="27" t="s">
        <v>36</v>
      </c>
      <c r="C40" s="9">
        <v>8</v>
      </c>
      <c r="D40" s="9">
        <v>8</v>
      </c>
      <c r="E40" s="9">
        <f t="shared" si="6"/>
        <v>16</v>
      </c>
      <c r="F40" t="s">
        <v>14</v>
      </c>
      <c r="K40">
        <v>1</v>
      </c>
      <c r="O40">
        <f t="shared" si="7"/>
        <v>1</v>
      </c>
    </row>
    <row r="41" spans="1:15" x14ac:dyDescent="0.25">
      <c r="A41" s="28"/>
      <c r="B41" s="29" t="s">
        <v>37</v>
      </c>
      <c r="C41" s="2">
        <v>1</v>
      </c>
      <c r="D41" s="2">
        <v>0</v>
      </c>
      <c r="E41" s="2">
        <f t="shared" si="6"/>
        <v>1</v>
      </c>
      <c r="F41" t="s">
        <v>14</v>
      </c>
      <c r="G41" s="2"/>
      <c r="H41" s="2"/>
      <c r="I41" s="2"/>
      <c r="O41">
        <f t="shared" si="7"/>
        <v>0</v>
      </c>
    </row>
    <row r="42" spans="1:15" x14ac:dyDescent="0.25">
      <c r="A42" s="8">
        <v>9</v>
      </c>
      <c r="B42" s="27" t="s">
        <v>38</v>
      </c>
      <c r="C42" s="9">
        <v>16</v>
      </c>
      <c r="D42" s="9">
        <v>18</v>
      </c>
      <c r="E42" s="9">
        <f t="shared" si="6"/>
        <v>34</v>
      </c>
      <c r="F42" t="s">
        <v>14</v>
      </c>
      <c r="G42" s="9"/>
      <c r="H42" s="9"/>
      <c r="I42" s="9"/>
      <c r="N42">
        <v>1</v>
      </c>
      <c r="O42">
        <f t="shared" si="7"/>
        <v>1</v>
      </c>
    </row>
    <row r="43" spans="1:15" x14ac:dyDescent="0.25">
      <c r="B43" s="30" t="s">
        <v>39</v>
      </c>
      <c r="C43" s="2">
        <v>7</v>
      </c>
      <c r="D43" s="2">
        <v>6</v>
      </c>
      <c r="E43" s="2">
        <f t="shared" si="6"/>
        <v>13</v>
      </c>
      <c r="F43" t="s">
        <v>14</v>
      </c>
      <c r="O43">
        <f t="shared" si="7"/>
        <v>0</v>
      </c>
    </row>
    <row r="44" spans="1:15" x14ac:dyDescent="0.25">
      <c r="B44" s="31" t="s">
        <v>6</v>
      </c>
      <c r="C44" s="32">
        <f>SUM(C37:C43)</f>
        <v>54</v>
      </c>
      <c r="D44" s="32">
        <f>SUM(D37:D43)</f>
        <v>49</v>
      </c>
      <c r="E44" s="32">
        <f>SUM(E37:E43)</f>
        <v>103</v>
      </c>
      <c r="F44" s="11"/>
      <c r="G44" s="11"/>
      <c r="H44" s="11"/>
      <c r="I44" s="11"/>
      <c r="K44">
        <f>SUM(K37:K43)</f>
        <v>1</v>
      </c>
      <c r="L44">
        <f t="shared" ref="L44:N44" si="8">SUM(L37:L43)</f>
        <v>0</v>
      </c>
      <c r="M44">
        <f t="shared" si="8"/>
        <v>0</v>
      </c>
      <c r="N44">
        <f t="shared" si="8"/>
        <v>1</v>
      </c>
      <c r="O44">
        <f>SUM(K44:N44)</f>
        <v>2</v>
      </c>
    </row>
    <row r="46" spans="1:15" x14ac:dyDescent="0.25">
      <c r="A46" t="s">
        <v>42</v>
      </c>
    </row>
    <row r="61" spans="1:1" x14ac:dyDescent="0.25">
      <c r="A61" s="38" t="s">
        <v>33</v>
      </c>
    </row>
    <row r="62" spans="1:1" x14ac:dyDescent="0.25">
      <c r="A62" s="38" t="s">
        <v>40</v>
      </c>
    </row>
  </sheetData>
  <mergeCells count="7">
    <mergeCell ref="C4:D4"/>
    <mergeCell ref="G5:I5"/>
    <mergeCell ref="C35:D35"/>
    <mergeCell ref="K3:O3"/>
    <mergeCell ref="K4:O4"/>
    <mergeCell ref="K34:O34"/>
    <mergeCell ref="K35:O35"/>
  </mergeCells>
  <phoneticPr fontId="8" type="noConversion"/>
  <printOptions gridLines="1"/>
  <pageMargins left="0.5" right="0.25" top="1" bottom="1" header="0.5" footer="0.5"/>
  <pageSetup scale="90" orientation="landscape" horizontalDpi="4294967292" verticalDpi="4294967292"/>
  <headerFooter>
    <oddHeader>&amp;L&amp;K000000_x000D_&amp;A&amp;C&amp;K000000&amp;F</oddHead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1" sqref="D1:D1048576"/>
    </sheetView>
  </sheetViews>
  <sheetFormatPr defaultColWidth="11" defaultRowHeight="15.75" x14ac:dyDescent="0.25"/>
  <cols>
    <col min="1" max="1" width="8.5" bestFit="1" customWidth="1"/>
    <col min="2" max="2" width="8.125" bestFit="1" customWidth="1"/>
    <col min="3" max="3" width="9.125" bestFit="1" customWidth="1"/>
    <col min="4" max="4" width="10.5" style="7" bestFit="1" customWidth="1"/>
    <col min="5" max="5" width="5.375" bestFit="1" customWidth="1"/>
    <col min="6" max="6" width="7.125" bestFit="1" customWidth="1"/>
    <col min="7" max="7" width="5.625" bestFit="1" customWidth="1"/>
    <col min="9" max="9" width="28.875" customWidth="1"/>
    <col min="10" max="10" width="5.875" bestFit="1" customWidth="1"/>
    <col min="11" max="11" width="5.125" bestFit="1" customWidth="1"/>
  </cols>
  <sheetData>
    <row r="1" spans="1:11" s="7" customFormat="1" ht="16.5" thickBot="1" x14ac:dyDescent="0.3">
      <c r="A1" s="33" t="s">
        <v>43</v>
      </c>
      <c r="B1" s="33" t="s">
        <v>44</v>
      </c>
      <c r="C1" s="33" t="s">
        <v>45</v>
      </c>
      <c r="D1" s="33" t="s">
        <v>46</v>
      </c>
      <c r="E1" s="33" t="s">
        <v>47</v>
      </c>
      <c r="F1" s="33" t="s">
        <v>48</v>
      </c>
      <c r="G1" s="33" t="s">
        <v>49</v>
      </c>
      <c r="H1" s="33" t="s">
        <v>50</v>
      </c>
      <c r="I1" s="33" t="s">
        <v>51</v>
      </c>
      <c r="J1" s="33" t="s">
        <v>73</v>
      </c>
      <c r="K1" s="33" t="s">
        <v>72</v>
      </c>
    </row>
    <row r="2" spans="1:11" x14ac:dyDescent="0.25">
      <c r="A2">
        <v>147</v>
      </c>
      <c r="B2">
        <v>8182014</v>
      </c>
      <c r="C2">
        <v>12062014</v>
      </c>
      <c r="D2" s="7" t="s">
        <v>52</v>
      </c>
      <c r="E2" t="s">
        <v>53</v>
      </c>
      <c r="F2">
        <v>800</v>
      </c>
      <c r="G2">
        <v>1005</v>
      </c>
      <c r="H2">
        <v>71919</v>
      </c>
      <c r="I2" t="s">
        <v>54</v>
      </c>
      <c r="J2">
        <v>4</v>
      </c>
      <c r="K2">
        <v>26</v>
      </c>
    </row>
    <row r="3" spans="1:11" x14ac:dyDescent="0.25">
      <c r="A3">
        <v>147</v>
      </c>
      <c r="B3">
        <v>8182014</v>
      </c>
      <c r="C3">
        <v>12062014</v>
      </c>
      <c r="D3" s="7" t="s">
        <v>52</v>
      </c>
      <c r="E3" t="s">
        <v>53</v>
      </c>
      <c r="F3">
        <v>800</v>
      </c>
      <c r="G3">
        <v>1005</v>
      </c>
      <c r="H3">
        <v>71306</v>
      </c>
      <c r="I3" t="s">
        <v>55</v>
      </c>
      <c r="J3">
        <v>3</v>
      </c>
      <c r="K3">
        <v>23</v>
      </c>
    </row>
    <row r="4" spans="1:11" x14ac:dyDescent="0.25">
      <c r="A4">
        <v>147</v>
      </c>
      <c r="B4">
        <v>8182014</v>
      </c>
      <c r="C4">
        <v>12062014</v>
      </c>
      <c r="D4" s="7" t="s">
        <v>52</v>
      </c>
      <c r="E4" t="s">
        <v>53</v>
      </c>
      <c r="F4">
        <v>800</v>
      </c>
      <c r="G4">
        <v>1005</v>
      </c>
      <c r="H4">
        <v>75722</v>
      </c>
      <c r="I4" t="s">
        <v>56</v>
      </c>
      <c r="J4">
        <v>4</v>
      </c>
      <c r="K4">
        <v>17</v>
      </c>
    </row>
    <row r="5" spans="1:11" x14ac:dyDescent="0.25">
      <c r="A5">
        <v>147</v>
      </c>
      <c r="B5">
        <v>8182014</v>
      </c>
      <c r="C5">
        <v>12062014</v>
      </c>
      <c r="D5" s="7" t="s">
        <v>52</v>
      </c>
      <c r="E5" t="s">
        <v>53</v>
      </c>
      <c r="F5">
        <v>800</v>
      </c>
      <c r="G5">
        <v>1005</v>
      </c>
      <c r="H5">
        <v>75838</v>
      </c>
      <c r="I5" t="s">
        <v>57</v>
      </c>
      <c r="J5">
        <v>5</v>
      </c>
      <c r="K5">
        <v>13</v>
      </c>
    </row>
    <row r="6" spans="1:11" x14ac:dyDescent="0.25">
      <c r="A6">
        <v>147</v>
      </c>
      <c r="B6">
        <v>8182014</v>
      </c>
      <c r="C6">
        <v>12062014</v>
      </c>
      <c r="D6" s="7" t="s">
        <v>52</v>
      </c>
      <c r="E6" t="s">
        <v>53</v>
      </c>
      <c r="F6">
        <v>800</v>
      </c>
      <c r="G6">
        <v>1005</v>
      </c>
      <c r="H6">
        <v>71930</v>
      </c>
      <c r="I6" t="s">
        <v>54</v>
      </c>
      <c r="J6">
        <v>4</v>
      </c>
      <c r="K6">
        <v>27</v>
      </c>
    </row>
    <row r="7" spans="1:11" x14ac:dyDescent="0.25">
      <c r="A7">
        <v>147</v>
      </c>
      <c r="B7">
        <v>8182014</v>
      </c>
      <c r="C7">
        <v>12062014</v>
      </c>
      <c r="D7" s="7" t="s">
        <v>52</v>
      </c>
      <c r="E7" t="s">
        <v>53</v>
      </c>
      <c r="F7">
        <v>800</v>
      </c>
      <c r="G7">
        <v>1005</v>
      </c>
      <c r="H7">
        <v>70399</v>
      </c>
      <c r="I7" t="s">
        <v>58</v>
      </c>
      <c r="J7">
        <v>3</v>
      </c>
      <c r="K7">
        <v>25</v>
      </c>
    </row>
    <row r="8" spans="1:11" x14ac:dyDescent="0.25">
      <c r="A8">
        <v>147</v>
      </c>
      <c r="B8">
        <v>8182014</v>
      </c>
      <c r="C8">
        <v>12062014</v>
      </c>
      <c r="D8" s="7" t="s">
        <v>52</v>
      </c>
      <c r="E8" t="s">
        <v>53</v>
      </c>
      <c r="F8">
        <v>800</v>
      </c>
      <c r="G8">
        <v>1005</v>
      </c>
      <c r="H8">
        <v>73026</v>
      </c>
      <c r="I8" t="s">
        <v>59</v>
      </c>
      <c r="J8">
        <v>4</v>
      </c>
      <c r="K8">
        <v>51</v>
      </c>
    </row>
    <row r="9" spans="1:11" x14ac:dyDescent="0.25">
      <c r="A9">
        <v>147</v>
      </c>
      <c r="B9">
        <v>8182014</v>
      </c>
      <c r="C9">
        <v>12062014</v>
      </c>
      <c r="D9" s="7" t="s">
        <v>52</v>
      </c>
      <c r="E9" t="s">
        <v>53</v>
      </c>
      <c r="F9">
        <v>800</v>
      </c>
      <c r="G9">
        <v>1005</v>
      </c>
      <c r="H9">
        <v>75641</v>
      </c>
      <c r="I9" t="s">
        <v>60</v>
      </c>
      <c r="J9">
        <v>4</v>
      </c>
      <c r="K9">
        <v>44</v>
      </c>
    </row>
    <row r="10" spans="1:11" x14ac:dyDescent="0.25">
      <c r="A10">
        <v>147</v>
      </c>
      <c r="B10">
        <v>8182014</v>
      </c>
      <c r="C10">
        <v>12062014</v>
      </c>
      <c r="D10" s="7" t="s">
        <v>52</v>
      </c>
      <c r="E10" t="s">
        <v>53</v>
      </c>
      <c r="F10">
        <v>800</v>
      </c>
      <c r="G10">
        <v>1005</v>
      </c>
      <c r="H10">
        <v>70424</v>
      </c>
      <c r="I10" t="s">
        <v>61</v>
      </c>
      <c r="J10">
        <v>3</v>
      </c>
      <c r="K10">
        <v>25</v>
      </c>
    </row>
    <row r="11" spans="1:11" x14ac:dyDescent="0.25">
      <c r="A11">
        <v>147</v>
      </c>
      <c r="B11">
        <v>8182014</v>
      </c>
      <c r="C11">
        <v>12062014</v>
      </c>
      <c r="D11" s="7" t="s">
        <v>52</v>
      </c>
      <c r="E11" t="s">
        <v>53</v>
      </c>
      <c r="F11">
        <v>800</v>
      </c>
      <c r="G11">
        <v>1005</v>
      </c>
      <c r="H11">
        <v>75161</v>
      </c>
      <c r="I11" t="s">
        <v>62</v>
      </c>
      <c r="J11">
        <v>4</v>
      </c>
      <c r="K11">
        <v>23</v>
      </c>
    </row>
    <row r="12" spans="1:11" x14ac:dyDescent="0.25">
      <c r="A12">
        <v>147</v>
      </c>
      <c r="B12">
        <v>8182014</v>
      </c>
      <c r="C12">
        <v>12062014</v>
      </c>
      <c r="D12" s="7" t="s">
        <v>52</v>
      </c>
      <c r="E12" t="s">
        <v>53</v>
      </c>
      <c r="F12">
        <v>800</v>
      </c>
      <c r="G12">
        <v>1005</v>
      </c>
      <c r="H12">
        <v>75900</v>
      </c>
      <c r="I12" t="s">
        <v>63</v>
      </c>
      <c r="J12">
        <v>2</v>
      </c>
      <c r="K12">
        <v>15</v>
      </c>
    </row>
    <row r="13" spans="1:11" x14ac:dyDescent="0.25">
      <c r="A13">
        <v>147</v>
      </c>
      <c r="B13">
        <v>8182014</v>
      </c>
      <c r="C13">
        <v>12062014</v>
      </c>
      <c r="D13" s="7" t="s">
        <v>52</v>
      </c>
      <c r="E13" t="s">
        <v>53</v>
      </c>
      <c r="F13">
        <v>800</v>
      </c>
      <c r="G13">
        <v>1005</v>
      </c>
      <c r="H13">
        <v>75929</v>
      </c>
      <c r="I13" t="s">
        <v>64</v>
      </c>
      <c r="J13">
        <v>2</v>
      </c>
      <c r="K13">
        <v>2</v>
      </c>
    </row>
    <row r="14" spans="1:11" x14ac:dyDescent="0.25">
      <c r="A14">
        <v>147</v>
      </c>
      <c r="B14">
        <v>8182014</v>
      </c>
      <c r="C14">
        <v>12062014</v>
      </c>
      <c r="D14" s="7" t="s">
        <v>52</v>
      </c>
      <c r="E14" t="s">
        <v>53</v>
      </c>
      <c r="F14">
        <v>800</v>
      </c>
      <c r="G14">
        <v>1005</v>
      </c>
      <c r="H14">
        <v>72485</v>
      </c>
      <c r="I14" t="s">
        <v>65</v>
      </c>
      <c r="J14">
        <v>4</v>
      </c>
      <c r="K14">
        <v>35</v>
      </c>
    </row>
    <row r="15" spans="1:11" x14ac:dyDescent="0.25">
      <c r="A15">
        <v>147</v>
      </c>
      <c r="B15">
        <v>8182014</v>
      </c>
      <c r="C15">
        <v>12062014</v>
      </c>
      <c r="D15" s="7" t="s">
        <v>52</v>
      </c>
      <c r="E15" t="s">
        <v>53</v>
      </c>
      <c r="F15">
        <v>800</v>
      </c>
      <c r="G15">
        <v>1005</v>
      </c>
      <c r="H15">
        <v>70366</v>
      </c>
      <c r="I15" t="s">
        <v>66</v>
      </c>
      <c r="J15">
        <v>3</v>
      </c>
      <c r="K15">
        <v>25</v>
      </c>
    </row>
    <row r="16" spans="1:11" x14ac:dyDescent="0.25">
      <c r="A16">
        <v>147</v>
      </c>
      <c r="B16">
        <v>8182014</v>
      </c>
      <c r="C16">
        <v>12062014</v>
      </c>
      <c r="D16" s="7" t="s">
        <v>52</v>
      </c>
      <c r="E16" t="s">
        <v>67</v>
      </c>
      <c r="F16">
        <v>800</v>
      </c>
      <c r="G16">
        <v>1005</v>
      </c>
      <c r="H16">
        <v>70371</v>
      </c>
      <c r="I16" t="s">
        <v>66</v>
      </c>
      <c r="J16">
        <v>3</v>
      </c>
      <c r="K16">
        <v>25</v>
      </c>
    </row>
    <row r="17" spans="1:11" x14ac:dyDescent="0.25">
      <c r="A17">
        <v>147</v>
      </c>
      <c r="B17">
        <v>8182014</v>
      </c>
      <c r="C17">
        <v>12062014</v>
      </c>
      <c r="D17" s="7" t="s">
        <v>52</v>
      </c>
      <c r="E17" t="s">
        <v>67</v>
      </c>
      <c r="F17">
        <v>800</v>
      </c>
      <c r="G17">
        <v>1005</v>
      </c>
      <c r="H17">
        <v>71307</v>
      </c>
      <c r="I17" t="s">
        <v>55</v>
      </c>
      <c r="J17">
        <v>3</v>
      </c>
      <c r="K17">
        <v>22</v>
      </c>
    </row>
    <row r="18" spans="1:11" x14ac:dyDescent="0.25">
      <c r="A18">
        <v>147</v>
      </c>
      <c r="B18">
        <v>8182014</v>
      </c>
      <c r="C18">
        <v>12062014</v>
      </c>
      <c r="D18" s="7" t="s">
        <v>52</v>
      </c>
      <c r="E18" t="s">
        <v>67</v>
      </c>
      <c r="F18">
        <v>800</v>
      </c>
      <c r="G18">
        <v>1005</v>
      </c>
      <c r="H18">
        <v>73177</v>
      </c>
      <c r="I18" t="s">
        <v>65</v>
      </c>
      <c r="J18">
        <v>4</v>
      </c>
      <c r="K18">
        <v>34</v>
      </c>
    </row>
    <row r="19" spans="1:11" x14ac:dyDescent="0.25">
      <c r="A19">
        <v>147</v>
      </c>
      <c r="B19">
        <v>8182014</v>
      </c>
      <c r="C19">
        <v>12062014</v>
      </c>
      <c r="D19" s="7" t="s">
        <v>52</v>
      </c>
      <c r="E19" t="s">
        <v>67</v>
      </c>
      <c r="F19">
        <v>800</v>
      </c>
      <c r="G19">
        <v>1005</v>
      </c>
      <c r="H19">
        <v>74253</v>
      </c>
      <c r="I19" t="s">
        <v>68</v>
      </c>
      <c r="J19">
        <v>4</v>
      </c>
      <c r="K19">
        <v>17</v>
      </c>
    </row>
    <row r="20" spans="1:11" x14ac:dyDescent="0.25">
      <c r="A20">
        <v>147</v>
      </c>
      <c r="B20">
        <v>8182014</v>
      </c>
      <c r="C20">
        <v>12062014</v>
      </c>
      <c r="D20" s="7" t="s">
        <v>52</v>
      </c>
      <c r="E20" t="s">
        <v>67</v>
      </c>
      <c r="F20">
        <v>800</v>
      </c>
      <c r="G20">
        <v>1005</v>
      </c>
      <c r="H20">
        <v>70009</v>
      </c>
      <c r="I20" t="s">
        <v>56</v>
      </c>
      <c r="J20">
        <v>4</v>
      </c>
      <c r="K20">
        <v>28</v>
      </c>
    </row>
    <row r="21" spans="1:11" x14ac:dyDescent="0.25">
      <c r="A21">
        <v>147</v>
      </c>
      <c r="B21">
        <v>8182014</v>
      </c>
      <c r="C21">
        <v>12062014</v>
      </c>
      <c r="D21" s="7" t="s">
        <v>52</v>
      </c>
      <c r="E21" t="s">
        <v>67</v>
      </c>
      <c r="F21">
        <v>800</v>
      </c>
      <c r="G21">
        <v>1005</v>
      </c>
      <c r="H21">
        <v>73332</v>
      </c>
      <c r="I21" t="s">
        <v>69</v>
      </c>
      <c r="J21">
        <v>4</v>
      </c>
      <c r="K21">
        <v>23</v>
      </c>
    </row>
    <row r="22" spans="1:11" x14ac:dyDescent="0.25">
      <c r="A22">
        <v>147</v>
      </c>
      <c r="B22">
        <v>8182014</v>
      </c>
      <c r="C22">
        <v>12062014</v>
      </c>
      <c r="D22" s="7" t="s">
        <v>52</v>
      </c>
      <c r="E22" t="s">
        <v>67</v>
      </c>
      <c r="F22">
        <v>800</v>
      </c>
      <c r="G22">
        <v>1005</v>
      </c>
      <c r="H22">
        <v>71918</v>
      </c>
      <c r="I22" t="s">
        <v>54</v>
      </c>
      <c r="J22">
        <v>4</v>
      </c>
      <c r="K22">
        <v>30</v>
      </c>
    </row>
    <row r="23" spans="1:11" x14ac:dyDescent="0.25">
      <c r="A23">
        <v>147</v>
      </c>
      <c r="B23">
        <v>8182014</v>
      </c>
      <c r="C23">
        <v>12062014</v>
      </c>
      <c r="D23" s="7" t="s">
        <v>52</v>
      </c>
      <c r="E23" t="s">
        <v>67</v>
      </c>
      <c r="F23">
        <v>800</v>
      </c>
      <c r="G23">
        <v>1005</v>
      </c>
      <c r="H23">
        <v>75638</v>
      </c>
      <c r="I23" t="s">
        <v>60</v>
      </c>
      <c r="J23">
        <v>4</v>
      </c>
      <c r="K23">
        <v>35</v>
      </c>
    </row>
    <row r="24" spans="1:11" x14ac:dyDescent="0.25">
      <c r="A24">
        <v>147</v>
      </c>
      <c r="B24">
        <v>8182014</v>
      </c>
      <c r="C24">
        <v>12062014</v>
      </c>
      <c r="D24" s="7" t="s">
        <v>52</v>
      </c>
      <c r="E24" t="s">
        <v>67</v>
      </c>
      <c r="F24">
        <v>800</v>
      </c>
      <c r="G24">
        <v>1005</v>
      </c>
      <c r="H24">
        <v>70426</v>
      </c>
      <c r="I24" t="s">
        <v>70</v>
      </c>
      <c r="J24">
        <v>3</v>
      </c>
      <c r="K24">
        <v>25</v>
      </c>
    </row>
    <row r="25" spans="1:11" x14ac:dyDescent="0.25">
      <c r="A25">
        <v>147</v>
      </c>
      <c r="B25">
        <v>8182014</v>
      </c>
      <c r="C25">
        <v>12062014</v>
      </c>
      <c r="D25" s="7" t="s">
        <v>52</v>
      </c>
      <c r="E25" t="s">
        <v>67</v>
      </c>
      <c r="F25">
        <v>800</v>
      </c>
      <c r="G25">
        <v>1005</v>
      </c>
      <c r="H25">
        <v>70828</v>
      </c>
      <c r="I25" t="s">
        <v>71</v>
      </c>
      <c r="J25">
        <v>4</v>
      </c>
      <c r="K25">
        <v>40</v>
      </c>
    </row>
    <row r="26" spans="1:11" x14ac:dyDescent="0.25">
      <c r="A26">
        <v>147</v>
      </c>
      <c r="B26">
        <v>8182014</v>
      </c>
      <c r="C26">
        <v>12062014</v>
      </c>
      <c r="D26" s="7" t="s">
        <v>52</v>
      </c>
      <c r="E26" t="s">
        <v>67</v>
      </c>
      <c r="F26">
        <v>800</v>
      </c>
      <c r="G26">
        <v>1005</v>
      </c>
      <c r="H26">
        <v>74194</v>
      </c>
      <c r="I26" t="s">
        <v>59</v>
      </c>
      <c r="J26">
        <v>4</v>
      </c>
      <c r="K26">
        <v>42</v>
      </c>
    </row>
    <row r="27" spans="1:11" x14ac:dyDescent="0.25">
      <c r="A27">
        <v>147</v>
      </c>
      <c r="B27">
        <v>8182014</v>
      </c>
      <c r="C27">
        <v>12062014</v>
      </c>
      <c r="D27" s="7" t="s">
        <v>52</v>
      </c>
      <c r="E27" t="s">
        <v>67</v>
      </c>
      <c r="F27">
        <v>800</v>
      </c>
      <c r="G27">
        <v>1005</v>
      </c>
      <c r="H27">
        <v>70378</v>
      </c>
      <c r="I27" t="s">
        <v>66</v>
      </c>
      <c r="J27">
        <v>3</v>
      </c>
      <c r="K27">
        <v>25</v>
      </c>
    </row>
  </sheetData>
  <phoneticPr fontId="8" type="noConversion"/>
  <printOptions gridLines="1"/>
  <pageMargins left="0.75" right="0.75" top="1" bottom="1" header="0.5" footer="0.5"/>
  <pageSetup orientation="landscape" horizontalDpi="4294967292" verticalDpi="4294967292"/>
  <headerFooter>
    <oddHeader>&amp;L&amp;K000000_x000D_&amp;A&amp;C&amp;K000000&amp;F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D1" sqref="D1:D1048576"/>
    </sheetView>
  </sheetViews>
  <sheetFormatPr defaultColWidth="11" defaultRowHeight="15.75" x14ac:dyDescent="0.25"/>
  <cols>
    <col min="1" max="1" width="9" bestFit="1" customWidth="1"/>
    <col min="2" max="2" width="8.125" bestFit="1" customWidth="1"/>
    <col min="3" max="3" width="9.625" customWidth="1"/>
    <col min="4" max="4" width="10.625" style="7" bestFit="1" customWidth="1"/>
    <col min="5" max="5" width="5.5" bestFit="1" customWidth="1"/>
    <col min="6" max="6" width="7.5" bestFit="1" customWidth="1"/>
    <col min="7" max="7" width="6.125" bestFit="1" customWidth="1"/>
    <col min="8" max="8" width="10.625" bestFit="1" customWidth="1"/>
    <col min="9" max="9" width="29" customWidth="1"/>
    <col min="10" max="10" width="5.875" bestFit="1" customWidth="1"/>
    <col min="11" max="11" width="6" bestFit="1" customWidth="1"/>
  </cols>
  <sheetData>
    <row r="1" spans="1:11" s="8" customFormat="1" ht="16.5" thickBot="1" x14ac:dyDescent="0.3">
      <c r="A1" s="33" t="s">
        <v>43</v>
      </c>
      <c r="B1" s="33" t="s">
        <v>44</v>
      </c>
      <c r="C1" s="33" t="s">
        <v>45</v>
      </c>
      <c r="D1" s="33" t="s">
        <v>46</v>
      </c>
      <c r="E1" s="33" t="s">
        <v>47</v>
      </c>
      <c r="F1" s="33" t="s">
        <v>48</v>
      </c>
      <c r="G1" s="33" t="s">
        <v>49</v>
      </c>
      <c r="H1" s="33" t="s">
        <v>50</v>
      </c>
      <c r="I1" s="33" t="s">
        <v>51</v>
      </c>
      <c r="J1" s="33" t="s">
        <v>73</v>
      </c>
      <c r="K1" s="33" t="s">
        <v>72</v>
      </c>
    </row>
    <row r="2" spans="1:11" x14ac:dyDescent="0.25">
      <c r="A2">
        <v>147</v>
      </c>
      <c r="B2">
        <v>8182014</v>
      </c>
      <c r="C2">
        <v>12062014</v>
      </c>
      <c r="D2" s="7" t="s">
        <v>52</v>
      </c>
      <c r="E2" t="s">
        <v>53</v>
      </c>
      <c r="F2">
        <v>1015</v>
      </c>
      <c r="G2">
        <v>1220</v>
      </c>
      <c r="H2">
        <v>70521</v>
      </c>
      <c r="I2" t="s">
        <v>74</v>
      </c>
      <c r="J2">
        <v>4</v>
      </c>
      <c r="K2">
        <v>31</v>
      </c>
    </row>
    <row r="3" spans="1:11" x14ac:dyDescent="0.25">
      <c r="A3">
        <v>147</v>
      </c>
      <c r="B3">
        <v>8182014</v>
      </c>
      <c r="C3">
        <v>12062014</v>
      </c>
      <c r="D3" s="7" t="s">
        <v>52</v>
      </c>
      <c r="E3" t="s">
        <v>53</v>
      </c>
      <c r="F3">
        <v>1015</v>
      </c>
      <c r="G3">
        <v>1220</v>
      </c>
      <c r="H3">
        <v>73961</v>
      </c>
      <c r="I3" t="s">
        <v>75</v>
      </c>
      <c r="J3">
        <v>4</v>
      </c>
      <c r="K3">
        <v>24</v>
      </c>
    </row>
    <row r="4" spans="1:11" x14ac:dyDescent="0.25">
      <c r="A4">
        <v>147</v>
      </c>
      <c r="B4">
        <v>8182014</v>
      </c>
      <c r="C4">
        <v>12062014</v>
      </c>
      <c r="D4" s="7" t="s">
        <v>52</v>
      </c>
      <c r="E4" t="s">
        <v>53</v>
      </c>
      <c r="F4">
        <v>1015</v>
      </c>
      <c r="G4">
        <v>1220</v>
      </c>
      <c r="H4">
        <v>74092</v>
      </c>
      <c r="I4" t="s">
        <v>54</v>
      </c>
      <c r="J4">
        <v>4</v>
      </c>
      <c r="K4">
        <v>31</v>
      </c>
    </row>
    <row r="5" spans="1:11" x14ac:dyDescent="0.25">
      <c r="A5">
        <v>147</v>
      </c>
      <c r="B5">
        <v>8182014</v>
      </c>
      <c r="C5">
        <v>12062014</v>
      </c>
      <c r="D5" s="7" t="s">
        <v>52</v>
      </c>
      <c r="E5" t="s">
        <v>53</v>
      </c>
      <c r="F5">
        <v>1015</v>
      </c>
      <c r="G5">
        <v>1220</v>
      </c>
      <c r="H5">
        <v>73024</v>
      </c>
      <c r="I5" t="s">
        <v>59</v>
      </c>
      <c r="J5">
        <v>4</v>
      </c>
      <c r="K5">
        <v>43</v>
      </c>
    </row>
    <row r="6" spans="1:11" x14ac:dyDescent="0.25">
      <c r="A6">
        <v>147</v>
      </c>
      <c r="B6">
        <v>8182014</v>
      </c>
      <c r="C6">
        <v>12062014</v>
      </c>
      <c r="D6" s="7" t="s">
        <v>52</v>
      </c>
      <c r="E6" t="s">
        <v>53</v>
      </c>
      <c r="F6">
        <v>1015</v>
      </c>
      <c r="G6">
        <v>1220</v>
      </c>
      <c r="H6">
        <v>75566</v>
      </c>
      <c r="I6" t="s">
        <v>76</v>
      </c>
      <c r="J6">
        <v>0</v>
      </c>
      <c r="K6">
        <v>0</v>
      </c>
    </row>
    <row r="7" spans="1:11" x14ac:dyDescent="0.25">
      <c r="A7">
        <v>147</v>
      </c>
      <c r="B7">
        <v>8182014</v>
      </c>
      <c r="C7">
        <v>12062014</v>
      </c>
      <c r="D7" s="7" t="s">
        <v>52</v>
      </c>
      <c r="E7" t="s">
        <v>53</v>
      </c>
      <c r="F7">
        <v>1015</v>
      </c>
      <c r="G7">
        <v>1220</v>
      </c>
      <c r="H7">
        <v>75666</v>
      </c>
      <c r="I7" t="s">
        <v>77</v>
      </c>
      <c r="J7">
        <v>4</v>
      </c>
      <c r="K7">
        <v>33</v>
      </c>
    </row>
    <row r="8" spans="1:11" x14ac:dyDescent="0.25">
      <c r="A8">
        <v>147</v>
      </c>
      <c r="B8">
        <v>8182014</v>
      </c>
      <c r="C8">
        <v>12062014</v>
      </c>
      <c r="D8" s="7" t="s">
        <v>52</v>
      </c>
      <c r="E8" t="s">
        <v>53</v>
      </c>
      <c r="F8">
        <v>1015</v>
      </c>
      <c r="G8">
        <v>1220</v>
      </c>
      <c r="H8">
        <v>71304</v>
      </c>
      <c r="I8" t="s">
        <v>55</v>
      </c>
      <c r="J8">
        <v>3</v>
      </c>
      <c r="K8">
        <v>25</v>
      </c>
    </row>
    <row r="9" spans="1:11" x14ac:dyDescent="0.25">
      <c r="A9">
        <v>147</v>
      </c>
      <c r="B9">
        <v>8182014</v>
      </c>
      <c r="C9">
        <v>12062014</v>
      </c>
      <c r="D9" s="7" t="s">
        <v>52</v>
      </c>
      <c r="E9" t="s">
        <v>53</v>
      </c>
      <c r="F9">
        <v>1015</v>
      </c>
      <c r="G9">
        <v>1220</v>
      </c>
      <c r="H9">
        <v>71927</v>
      </c>
      <c r="I9" t="s">
        <v>54</v>
      </c>
      <c r="J9">
        <v>4</v>
      </c>
      <c r="K9">
        <v>32</v>
      </c>
    </row>
    <row r="10" spans="1:11" x14ac:dyDescent="0.25">
      <c r="A10">
        <v>147</v>
      </c>
      <c r="B10">
        <v>8182014</v>
      </c>
      <c r="C10">
        <v>12062014</v>
      </c>
      <c r="D10" s="7" t="s">
        <v>52</v>
      </c>
      <c r="E10" t="s">
        <v>53</v>
      </c>
      <c r="F10">
        <v>1015</v>
      </c>
      <c r="G10">
        <v>1220</v>
      </c>
      <c r="H10">
        <v>70367</v>
      </c>
      <c r="I10" t="s">
        <v>66</v>
      </c>
      <c r="J10">
        <v>3</v>
      </c>
      <c r="K10">
        <v>24</v>
      </c>
    </row>
    <row r="11" spans="1:11" x14ac:dyDescent="0.25">
      <c r="A11">
        <v>147</v>
      </c>
      <c r="B11">
        <v>8182014</v>
      </c>
      <c r="C11">
        <v>12062014</v>
      </c>
      <c r="D11" s="7" t="s">
        <v>52</v>
      </c>
      <c r="E11" t="s">
        <v>53</v>
      </c>
      <c r="F11">
        <v>1015</v>
      </c>
      <c r="G11">
        <v>1220</v>
      </c>
      <c r="H11">
        <v>70425</v>
      </c>
      <c r="I11" t="s">
        <v>61</v>
      </c>
      <c r="J11">
        <v>3</v>
      </c>
      <c r="K11">
        <v>24</v>
      </c>
    </row>
    <row r="12" spans="1:11" x14ac:dyDescent="0.25">
      <c r="A12">
        <v>147</v>
      </c>
      <c r="B12">
        <v>8182014</v>
      </c>
      <c r="C12">
        <v>12062014</v>
      </c>
      <c r="D12" s="7" t="s">
        <v>52</v>
      </c>
      <c r="E12" t="s">
        <v>53</v>
      </c>
      <c r="F12">
        <v>1015</v>
      </c>
      <c r="G12">
        <v>1220</v>
      </c>
      <c r="H12">
        <v>70835</v>
      </c>
      <c r="I12" t="s">
        <v>71</v>
      </c>
      <c r="J12">
        <v>4</v>
      </c>
      <c r="K12">
        <v>45</v>
      </c>
    </row>
    <row r="13" spans="1:11" x14ac:dyDescent="0.25">
      <c r="A13">
        <v>147</v>
      </c>
      <c r="B13">
        <v>8182014</v>
      </c>
      <c r="C13">
        <v>12062014</v>
      </c>
      <c r="D13" s="7" t="s">
        <v>52</v>
      </c>
      <c r="E13" t="s">
        <v>53</v>
      </c>
      <c r="F13">
        <v>1015</v>
      </c>
      <c r="G13">
        <v>1220</v>
      </c>
      <c r="H13">
        <v>70010</v>
      </c>
      <c r="I13" t="s">
        <v>56</v>
      </c>
      <c r="J13">
        <v>4</v>
      </c>
      <c r="K13">
        <v>19</v>
      </c>
    </row>
    <row r="14" spans="1:11" x14ac:dyDescent="0.25">
      <c r="A14">
        <v>147</v>
      </c>
      <c r="B14">
        <v>8182014</v>
      </c>
      <c r="C14">
        <v>12062014</v>
      </c>
      <c r="D14" s="7" t="s">
        <v>52</v>
      </c>
      <c r="E14" t="s">
        <v>53</v>
      </c>
      <c r="F14">
        <v>1015</v>
      </c>
      <c r="G14">
        <v>1220</v>
      </c>
      <c r="H14">
        <v>73953</v>
      </c>
      <c r="I14" t="s">
        <v>54</v>
      </c>
      <c r="J14">
        <v>4</v>
      </c>
      <c r="K14">
        <v>28</v>
      </c>
    </row>
    <row r="15" spans="1:11" x14ac:dyDescent="0.25">
      <c r="A15">
        <v>147</v>
      </c>
      <c r="B15">
        <v>8182014</v>
      </c>
      <c r="C15">
        <v>12062014</v>
      </c>
      <c r="D15" s="7" t="s">
        <v>52</v>
      </c>
      <c r="E15" t="s">
        <v>53</v>
      </c>
      <c r="F15">
        <v>1015</v>
      </c>
      <c r="G15">
        <v>1220</v>
      </c>
      <c r="H15">
        <v>70403</v>
      </c>
      <c r="I15" t="s">
        <v>78</v>
      </c>
      <c r="J15">
        <v>3</v>
      </c>
      <c r="K15">
        <v>25</v>
      </c>
    </row>
    <row r="16" spans="1:11" x14ac:dyDescent="0.25">
      <c r="A16">
        <v>147</v>
      </c>
      <c r="B16">
        <v>8182014</v>
      </c>
      <c r="C16">
        <v>12062014</v>
      </c>
      <c r="D16" s="7" t="s">
        <v>52</v>
      </c>
      <c r="E16" t="s">
        <v>67</v>
      </c>
      <c r="F16">
        <v>1015</v>
      </c>
      <c r="G16">
        <v>1220</v>
      </c>
      <c r="H16">
        <v>75234</v>
      </c>
      <c r="I16" t="s">
        <v>74</v>
      </c>
      <c r="J16">
        <v>4</v>
      </c>
      <c r="K16">
        <v>30</v>
      </c>
    </row>
    <row r="17" spans="1:11" x14ac:dyDescent="0.25">
      <c r="A17">
        <v>147</v>
      </c>
      <c r="B17">
        <v>8182014</v>
      </c>
      <c r="C17">
        <v>12062014</v>
      </c>
      <c r="D17" s="7" t="s">
        <v>52</v>
      </c>
      <c r="E17" t="s">
        <v>67</v>
      </c>
      <c r="F17">
        <v>1015</v>
      </c>
      <c r="G17">
        <v>1220</v>
      </c>
      <c r="H17">
        <v>75125</v>
      </c>
      <c r="I17" t="s">
        <v>79</v>
      </c>
      <c r="J17">
        <v>3</v>
      </c>
      <c r="K17">
        <v>19</v>
      </c>
    </row>
    <row r="18" spans="1:11" x14ac:dyDescent="0.25">
      <c r="A18">
        <v>147</v>
      </c>
      <c r="B18">
        <v>8182014</v>
      </c>
      <c r="C18">
        <v>12062014</v>
      </c>
      <c r="D18" s="7" t="s">
        <v>52</v>
      </c>
      <c r="E18" t="s">
        <v>67</v>
      </c>
      <c r="F18">
        <v>1015</v>
      </c>
      <c r="G18">
        <v>1220</v>
      </c>
      <c r="H18">
        <v>71928</v>
      </c>
      <c r="I18" t="s">
        <v>54</v>
      </c>
      <c r="J18">
        <v>4</v>
      </c>
      <c r="K18">
        <v>28</v>
      </c>
    </row>
    <row r="19" spans="1:11" x14ac:dyDescent="0.25">
      <c r="A19">
        <v>147</v>
      </c>
      <c r="B19">
        <v>8182014</v>
      </c>
      <c r="C19">
        <v>12062014</v>
      </c>
      <c r="D19" s="7" t="s">
        <v>52</v>
      </c>
      <c r="E19" t="s">
        <v>67</v>
      </c>
      <c r="F19">
        <v>1015</v>
      </c>
      <c r="G19">
        <v>1220</v>
      </c>
      <c r="H19">
        <v>72256</v>
      </c>
      <c r="I19" t="s">
        <v>61</v>
      </c>
      <c r="J19">
        <v>3</v>
      </c>
      <c r="K19">
        <v>26</v>
      </c>
    </row>
    <row r="20" spans="1:11" x14ac:dyDescent="0.25">
      <c r="A20">
        <v>147</v>
      </c>
      <c r="B20">
        <v>8182014</v>
      </c>
      <c r="C20">
        <v>12062014</v>
      </c>
      <c r="D20" s="7" t="s">
        <v>52</v>
      </c>
      <c r="E20" t="s">
        <v>67</v>
      </c>
      <c r="F20">
        <v>1015</v>
      </c>
      <c r="G20">
        <v>1220</v>
      </c>
      <c r="H20">
        <v>74168</v>
      </c>
      <c r="I20" t="s">
        <v>58</v>
      </c>
      <c r="J20">
        <v>3</v>
      </c>
      <c r="K20">
        <v>21</v>
      </c>
    </row>
    <row r="21" spans="1:11" x14ac:dyDescent="0.25">
      <c r="A21">
        <v>147</v>
      </c>
      <c r="B21">
        <v>8182014</v>
      </c>
      <c r="C21">
        <v>12062014</v>
      </c>
      <c r="D21" s="7" t="s">
        <v>52</v>
      </c>
      <c r="E21" t="s">
        <v>67</v>
      </c>
      <c r="F21">
        <v>1015</v>
      </c>
      <c r="G21">
        <v>1220</v>
      </c>
      <c r="H21">
        <v>75237</v>
      </c>
      <c r="I21" t="s">
        <v>54</v>
      </c>
      <c r="J21">
        <v>4</v>
      </c>
      <c r="K21">
        <v>29</v>
      </c>
    </row>
    <row r="22" spans="1:11" x14ac:dyDescent="0.25">
      <c r="A22">
        <v>147</v>
      </c>
      <c r="B22">
        <v>8182014</v>
      </c>
      <c r="C22">
        <v>12062014</v>
      </c>
      <c r="D22" s="7" t="s">
        <v>52</v>
      </c>
      <c r="E22" t="s">
        <v>67</v>
      </c>
      <c r="F22">
        <v>1015</v>
      </c>
      <c r="G22">
        <v>1220</v>
      </c>
      <c r="H22">
        <v>70008</v>
      </c>
      <c r="I22" t="s">
        <v>56</v>
      </c>
      <c r="J22">
        <v>4</v>
      </c>
      <c r="K22">
        <v>30</v>
      </c>
    </row>
    <row r="23" spans="1:11" x14ac:dyDescent="0.25">
      <c r="A23">
        <v>147</v>
      </c>
      <c r="B23">
        <v>8182014</v>
      </c>
      <c r="C23">
        <v>12062014</v>
      </c>
      <c r="D23" s="7" t="s">
        <v>52</v>
      </c>
      <c r="E23" t="s">
        <v>67</v>
      </c>
      <c r="F23">
        <v>1015</v>
      </c>
      <c r="G23">
        <v>1220</v>
      </c>
      <c r="H23">
        <v>75746</v>
      </c>
      <c r="I23" t="s">
        <v>80</v>
      </c>
      <c r="J23">
        <v>4</v>
      </c>
      <c r="K23">
        <v>26</v>
      </c>
    </row>
    <row r="24" spans="1:11" x14ac:dyDescent="0.25">
      <c r="A24">
        <v>147</v>
      </c>
      <c r="B24">
        <v>8182014</v>
      </c>
      <c r="C24">
        <v>12062014</v>
      </c>
      <c r="D24" s="7" t="s">
        <v>52</v>
      </c>
      <c r="E24" t="s">
        <v>67</v>
      </c>
      <c r="F24">
        <v>1015</v>
      </c>
      <c r="G24">
        <v>1220</v>
      </c>
      <c r="H24">
        <v>70364</v>
      </c>
      <c r="I24" t="s">
        <v>66</v>
      </c>
      <c r="J24">
        <v>3</v>
      </c>
      <c r="K24">
        <v>25</v>
      </c>
    </row>
    <row r="25" spans="1:11" x14ac:dyDescent="0.25">
      <c r="A25">
        <v>147</v>
      </c>
      <c r="B25">
        <v>8182014</v>
      </c>
      <c r="C25">
        <v>12062014</v>
      </c>
      <c r="D25" s="7" t="s">
        <v>52</v>
      </c>
      <c r="E25" t="s">
        <v>67</v>
      </c>
      <c r="F25">
        <v>1015</v>
      </c>
      <c r="G25">
        <v>1220</v>
      </c>
      <c r="H25">
        <v>74599</v>
      </c>
      <c r="I25" t="s">
        <v>81</v>
      </c>
      <c r="J25">
        <v>4</v>
      </c>
      <c r="K25">
        <v>33</v>
      </c>
    </row>
    <row r="26" spans="1:11" x14ac:dyDescent="0.25">
      <c r="A26">
        <v>147</v>
      </c>
      <c r="B26">
        <v>8182014</v>
      </c>
      <c r="C26">
        <v>12062014</v>
      </c>
      <c r="D26" s="7" t="s">
        <v>52</v>
      </c>
      <c r="E26" t="s">
        <v>67</v>
      </c>
      <c r="F26">
        <v>1015</v>
      </c>
      <c r="G26">
        <v>1220</v>
      </c>
      <c r="H26">
        <v>74204</v>
      </c>
      <c r="I26" t="s">
        <v>65</v>
      </c>
      <c r="J26">
        <v>4</v>
      </c>
      <c r="K26">
        <v>33</v>
      </c>
    </row>
    <row r="27" spans="1:11" x14ac:dyDescent="0.25">
      <c r="A27">
        <v>147</v>
      </c>
      <c r="B27">
        <v>8182014</v>
      </c>
      <c r="C27">
        <v>12062014</v>
      </c>
      <c r="D27" s="7" t="s">
        <v>52</v>
      </c>
      <c r="E27" t="s">
        <v>67</v>
      </c>
      <c r="F27">
        <v>1015</v>
      </c>
      <c r="G27">
        <v>1220</v>
      </c>
      <c r="H27">
        <v>75681</v>
      </c>
      <c r="I27" t="s">
        <v>82</v>
      </c>
      <c r="J27">
        <v>5</v>
      </c>
      <c r="K27">
        <v>24</v>
      </c>
    </row>
    <row r="28" spans="1:11" x14ac:dyDescent="0.25">
      <c r="A28">
        <v>147</v>
      </c>
      <c r="B28">
        <v>8182014</v>
      </c>
      <c r="C28">
        <v>12062014</v>
      </c>
      <c r="D28" s="7" t="s">
        <v>52</v>
      </c>
      <c r="E28" t="s">
        <v>67</v>
      </c>
      <c r="F28">
        <v>1015</v>
      </c>
      <c r="G28">
        <v>1220</v>
      </c>
      <c r="H28">
        <v>74058</v>
      </c>
      <c r="I28" t="s">
        <v>71</v>
      </c>
      <c r="J28">
        <v>4</v>
      </c>
      <c r="K28">
        <v>47</v>
      </c>
    </row>
    <row r="29" spans="1:11" x14ac:dyDescent="0.25">
      <c r="A29">
        <v>147</v>
      </c>
      <c r="B29">
        <v>8182014</v>
      </c>
      <c r="C29">
        <v>12062014</v>
      </c>
      <c r="D29" s="7" t="s">
        <v>52</v>
      </c>
      <c r="E29" t="s">
        <v>67</v>
      </c>
      <c r="F29">
        <v>1015</v>
      </c>
      <c r="G29">
        <v>1220</v>
      </c>
      <c r="H29">
        <v>72727</v>
      </c>
      <c r="I29" t="s">
        <v>83</v>
      </c>
      <c r="J29">
        <v>4</v>
      </c>
      <c r="K29">
        <v>20</v>
      </c>
    </row>
    <row r="30" spans="1:11" x14ac:dyDescent="0.25">
      <c r="A30">
        <v>147</v>
      </c>
      <c r="B30">
        <v>8182014</v>
      </c>
      <c r="C30">
        <v>12062014</v>
      </c>
      <c r="D30" s="7" t="s">
        <v>52</v>
      </c>
      <c r="E30" t="s">
        <v>67</v>
      </c>
      <c r="F30">
        <v>1015</v>
      </c>
      <c r="G30">
        <v>1220</v>
      </c>
      <c r="H30">
        <v>73028</v>
      </c>
      <c r="I30" t="s">
        <v>59</v>
      </c>
      <c r="J30">
        <v>4</v>
      </c>
      <c r="K30">
        <v>46</v>
      </c>
    </row>
    <row r="31" spans="1:11" x14ac:dyDescent="0.25">
      <c r="A31">
        <v>147</v>
      </c>
      <c r="B31">
        <v>8182014</v>
      </c>
      <c r="C31">
        <v>12062014</v>
      </c>
      <c r="D31" s="7" t="s">
        <v>52</v>
      </c>
      <c r="E31" t="s">
        <v>67</v>
      </c>
      <c r="F31">
        <v>1015</v>
      </c>
      <c r="G31">
        <v>1220</v>
      </c>
      <c r="H31">
        <v>73105</v>
      </c>
      <c r="I31" t="s">
        <v>54</v>
      </c>
      <c r="J31">
        <v>4</v>
      </c>
      <c r="K31">
        <v>28</v>
      </c>
    </row>
  </sheetData>
  <phoneticPr fontId="8" type="noConversion"/>
  <printOptions gridLines="1"/>
  <pageMargins left="0.75" right="0.75" top="1" bottom="1" header="0.5" footer="0.5"/>
  <pageSetup orientation="landscape" horizontalDpi="4294967292" verticalDpi="4294967292"/>
  <headerFooter>
    <oddHeader>&amp;L&amp;K000000_x000D_&amp;A&amp;C&amp;K000000&amp;F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1" sqref="D1:D1048576"/>
    </sheetView>
  </sheetViews>
  <sheetFormatPr defaultColWidth="11" defaultRowHeight="15.75" x14ac:dyDescent="0.25"/>
  <cols>
    <col min="1" max="1" width="9" bestFit="1" customWidth="1"/>
    <col min="2" max="2" width="8.125" bestFit="1" customWidth="1"/>
    <col min="3" max="3" width="9.125" bestFit="1" customWidth="1"/>
    <col min="4" max="4" width="10.625" style="7" bestFit="1" customWidth="1"/>
    <col min="5" max="5" width="5.5" bestFit="1" customWidth="1"/>
    <col min="6" max="6" width="7.5" bestFit="1" customWidth="1"/>
    <col min="7" max="7" width="6.125" bestFit="1" customWidth="1"/>
    <col min="8" max="8" width="10.625" bestFit="1" customWidth="1"/>
    <col min="9" max="9" width="28.5" bestFit="1" customWidth="1"/>
    <col min="10" max="10" width="5.875" bestFit="1" customWidth="1"/>
    <col min="11" max="11" width="5.125" bestFit="1" customWidth="1"/>
  </cols>
  <sheetData>
    <row r="1" spans="1:11" s="8" customFormat="1" ht="16.5" thickBot="1" x14ac:dyDescent="0.3">
      <c r="A1" s="33" t="s">
        <v>43</v>
      </c>
      <c r="B1" s="33" t="s">
        <v>44</v>
      </c>
      <c r="C1" s="33" t="s">
        <v>45</v>
      </c>
      <c r="D1" s="33" t="s">
        <v>46</v>
      </c>
      <c r="E1" s="33" t="s">
        <v>47</v>
      </c>
      <c r="F1" s="33" t="s">
        <v>48</v>
      </c>
      <c r="G1" s="33" t="s">
        <v>49</v>
      </c>
      <c r="H1" s="33" t="s">
        <v>50</v>
      </c>
      <c r="I1" s="33" t="s">
        <v>51</v>
      </c>
      <c r="J1" s="33" t="s">
        <v>73</v>
      </c>
      <c r="K1" s="33" t="s">
        <v>72</v>
      </c>
    </row>
    <row r="2" spans="1:11" x14ac:dyDescent="0.25">
      <c r="A2">
        <v>147</v>
      </c>
      <c r="B2">
        <v>8182014</v>
      </c>
      <c r="C2">
        <v>12062014</v>
      </c>
      <c r="D2" s="7" t="s">
        <v>52</v>
      </c>
      <c r="E2" t="s">
        <v>53</v>
      </c>
      <c r="F2">
        <v>1230</v>
      </c>
      <c r="G2">
        <v>1435</v>
      </c>
      <c r="H2">
        <v>72450</v>
      </c>
      <c r="I2" t="s">
        <v>84</v>
      </c>
      <c r="J2">
        <v>4</v>
      </c>
      <c r="K2">
        <v>18</v>
      </c>
    </row>
    <row r="3" spans="1:11" x14ac:dyDescent="0.25">
      <c r="A3">
        <v>147</v>
      </c>
      <c r="B3">
        <v>8182014</v>
      </c>
      <c r="C3">
        <v>12062014</v>
      </c>
      <c r="D3" s="7" t="s">
        <v>52</v>
      </c>
      <c r="E3" t="s">
        <v>53</v>
      </c>
      <c r="F3">
        <v>1230</v>
      </c>
      <c r="G3">
        <v>1435</v>
      </c>
      <c r="H3">
        <v>70830</v>
      </c>
      <c r="I3" t="s">
        <v>71</v>
      </c>
      <c r="J3">
        <v>4</v>
      </c>
      <c r="K3">
        <v>43</v>
      </c>
    </row>
    <row r="4" spans="1:11" x14ac:dyDescent="0.25">
      <c r="A4">
        <v>147</v>
      </c>
      <c r="B4">
        <v>8182014</v>
      </c>
      <c r="C4">
        <v>12062014</v>
      </c>
      <c r="D4" s="7" t="s">
        <v>52</v>
      </c>
      <c r="E4" t="s">
        <v>53</v>
      </c>
      <c r="F4">
        <v>1230</v>
      </c>
      <c r="G4">
        <v>1435</v>
      </c>
      <c r="H4">
        <v>74261</v>
      </c>
      <c r="I4" t="s">
        <v>85</v>
      </c>
      <c r="J4">
        <v>2</v>
      </c>
      <c r="K4">
        <v>5</v>
      </c>
    </row>
    <row r="5" spans="1:11" x14ac:dyDescent="0.25">
      <c r="A5">
        <v>147</v>
      </c>
      <c r="B5">
        <v>8182014</v>
      </c>
      <c r="C5">
        <v>12062014</v>
      </c>
      <c r="D5" s="7" t="s">
        <v>52</v>
      </c>
      <c r="E5" t="s">
        <v>53</v>
      </c>
      <c r="F5">
        <v>1230</v>
      </c>
      <c r="G5">
        <v>1435</v>
      </c>
      <c r="H5">
        <v>71749</v>
      </c>
      <c r="I5" t="s">
        <v>86</v>
      </c>
      <c r="J5">
        <v>4</v>
      </c>
      <c r="K5">
        <v>42</v>
      </c>
    </row>
    <row r="6" spans="1:11" x14ac:dyDescent="0.25">
      <c r="A6">
        <v>147</v>
      </c>
      <c r="B6">
        <v>8182014</v>
      </c>
      <c r="C6">
        <v>12062014</v>
      </c>
      <c r="D6" s="7" t="s">
        <v>52</v>
      </c>
      <c r="E6" t="s">
        <v>53</v>
      </c>
      <c r="F6">
        <v>1230</v>
      </c>
      <c r="G6">
        <v>1435</v>
      </c>
      <c r="H6">
        <v>74260</v>
      </c>
      <c r="I6" t="s">
        <v>63</v>
      </c>
      <c r="J6">
        <v>2</v>
      </c>
      <c r="K6">
        <v>11</v>
      </c>
    </row>
    <row r="7" spans="1:11" x14ac:dyDescent="0.25">
      <c r="A7">
        <v>147</v>
      </c>
      <c r="B7">
        <v>8182014</v>
      </c>
      <c r="C7">
        <v>12062014</v>
      </c>
      <c r="D7" s="7" t="s">
        <v>52</v>
      </c>
      <c r="E7" t="s">
        <v>53</v>
      </c>
      <c r="F7">
        <v>1230</v>
      </c>
      <c r="G7">
        <v>1435</v>
      </c>
      <c r="H7">
        <v>74262</v>
      </c>
      <c r="I7" t="s">
        <v>87</v>
      </c>
      <c r="J7">
        <v>2</v>
      </c>
      <c r="K7">
        <v>3</v>
      </c>
    </row>
    <row r="8" spans="1:11" x14ac:dyDescent="0.25">
      <c r="A8">
        <v>147</v>
      </c>
      <c r="B8">
        <v>8182014</v>
      </c>
      <c r="C8">
        <v>12062014</v>
      </c>
      <c r="D8" s="7" t="s">
        <v>52</v>
      </c>
      <c r="E8" t="s">
        <v>53</v>
      </c>
      <c r="F8">
        <v>1230</v>
      </c>
      <c r="G8">
        <v>1435</v>
      </c>
      <c r="H8">
        <v>74198</v>
      </c>
      <c r="I8" t="s">
        <v>71</v>
      </c>
      <c r="J8">
        <v>4</v>
      </c>
      <c r="K8">
        <v>46</v>
      </c>
    </row>
    <row r="9" spans="1:11" x14ac:dyDescent="0.25">
      <c r="A9">
        <v>147</v>
      </c>
      <c r="B9">
        <v>8182014</v>
      </c>
      <c r="C9">
        <v>12062014</v>
      </c>
      <c r="D9" s="7" t="s">
        <v>52</v>
      </c>
      <c r="E9" t="s">
        <v>53</v>
      </c>
      <c r="F9">
        <v>1230</v>
      </c>
      <c r="G9">
        <v>1435</v>
      </c>
      <c r="H9">
        <v>73459</v>
      </c>
      <c r="I9" t="s">
        <v>65</v>
      </c>
      <c r="J9">
        <v>4</v>
      </c>
      <c r="K9">
        <v>40</v>
      </c>
    </row>
    <row r="10" spans="1:11" x14ac:dyDescent="0.25">
      <c r="A10">
        <v>147</v>
      </c>
      <c r="B10">
        <v>8182014</v>
      </c>
      <c r="C10">
        <v>12062014</v>
      </c>
      <c r="D10" s="7" t="s">
        <v>52</v>
      </c>
      <c r="E10" t="s">
        <v>53</v>
      </c>
      <c r="F10">
        <v>1230</v>
      </c>
      <c r="G10">
        <v>1435</v>
      </c>
      <c r="H10">
        <v>73115</v>
      </c>
      <c r="I10" t="s">
        <v>75</v>
      </c>
      <c r="J10">
        <v>4</v>
      </c>
      <c r="K10">
        <v>22</v>
      </c>
    </row>
    <row r="11" spans="1:11" x14ac:dyDescent="0.25">
      <c r="A11">
        <v>147</v>
      </c>
      <c r="B11">
        <v>8182014</v>
      </c>
      <c r="C11">
        <v>12062014</v>
      </c>
      <c r="D11" s="7" t="s">
        <v>52</v>
      </c>
      <c r="E11" t="s">
        <v>53</v>
      </c>
      <c r="F11">
        <v>1230</v>
      </c>
      <c r="G11">
        <v>1435</v>
      </c>
      <c r="H11">
        <v>70214</v>
      </c>
      <c r="I11" t="s">
        <v>88</v>
      </c>
      <c r="J11">
        <v>5</v>
      </c>
      <c r="K11">
        <v>21</v>
      </c>
    </row>
    <row r="12" spans="1:11" x14ac:dyDescent="0.25">
      <c r="A12">
        <v>147</v>
      </c>
      <c r="B12">
        <v>8182014</v>
      </c>
      <c r="C12">
        <v>12062014</v>
      </c>
      <c r="D12" s="7" t="s">
        <v>52</v>
      </c>
      <c r="E12" t="s">
        <v>53</v>
      </c>
      <c r="F12">
        <v>1230</v>
      </c>
      <c r="G12">
        <v>1435</v>
      </c>
      <c r="H12">
        <v>73738</v>
      </c>
      <c r="I12" t="s">
        <v>88</v>
      </c>
      <c r="J12">
        <v>5</v>
      </c>
      <c r="K12">
        <v>22</v>
      </c>
    </row>
    <row r="13" spans="1:11" x14ac:dyDescent="0.25">
      <c r="A13">
        <v>147</v>
      </c>
      <c r="B13">
        <v>8182014</v>
      </c>
      <c r="C13">
        <v>12062014</v>
      </c>
      <c r="D13" s="7" t="s">
        <v>52</v>
      </c>
      <c r="E13" t="s">
        <v>53</v>
      </c>
      <c r="F13">
        <v>1230</v>
      </c>
      <c r="G13">
        <v>1435</v>
      </c>
      <c r="H13">
        <v>75653</v>
      </c>
      <c r="I13" t="s">
        <v>60</v>
      </c>
      <c r="J13">
        <v>4</v>
      </c>
      <c r="K13">
        <v>45</v>
      </c>
    </row>
    <row r="14" spans="1:11" x14ac:dyDescent="0.25">
      <c r="A14">
        <v>147</v>
      </c>
      <c r="B14">
        <v>8182014</v>
      </c>
      <c r="C14">
        <v>12062014</v>
      </c>
      <c r="D14" s="7" t="s">
        <v>52</v>
      </c>
      <c r="E14" t="s">
        <v>53</v>
      </c>
      <c r="F14">
        <v>1230</v>
      </c>
      <c r="G14">
        <v>1435</v>
      </c>
      <c r="H14">
        <v>74195</v>
      </c>
      <c r="I14" t="s">
        <v>59</v>
      </c>
      <c r="J14">
        <v>4</v>
      </c>
      <c r="K14">
        <v>44</v>
      </c>
    </row>
    <row r="15" spans="1:11" x14ac:dyDescent="0.25">
      <c r="A15">
        <v>147</v>
      </c>
      <c r="B15">
        <v>8182014</v>
      </c>
      <c r="C15">
        <v>12062014</v>
      </c>
      <c r="D15" s="7" t="s">
        <v>52</v>
      </c>
      <c r="E15" t="s">
        <v>67</v>
      </c>
      <c r="F15">
        <v>1230</v>
      </c>
      <c r="G15">
        <v>1435</v>
      </c>
      <c r="H15">
        <v>73032</v>
      </c>
      <c r="I15" t="s">
        <v>59</v>
      </c>
      <c r="J15">
        <v>4</v>
      </c>
      <c r="K15">
        <v>46</v>
      </c>
    </row>
    <row r="16" spans="1:11" x14ac:dyDescent="0.25">
      <c r="A16">
        <v>147</v>
      </c>
      <c r="B16">
        <v>8182014</v>
      </c>
      <c r="C16">
        <v>12062014</v>
      </c>
      <c r="D16" s="7" t="s">
        <v>52</v>
      </c>
      <c r="E16" t="s">
        <v>67</v>
      </c>
      <c r="F16">
        <v>1230</v>
      </c>
      <c r="G16">
        <v>1435</v>
      </c>
      <c r="H16">
        <v>70846</v>
      </c>
      <c r="I16" t="s">
        <v>65</v>
      </c>
      <c r="J16">
        <v>4</v>
      </c>
      <c r="K16">
        <v>33</v>
      </c>
    </row>
    <row r="17" spans="1:11" x14ac:dyDescent="0.25">
      <c r="A17">
        <v>147</v>
      </c>
      <c r="B17">
        <v>8182014</v>
      </c>
      <c r="C17">
        <v>12062014</v>
      </c>
      <c r="D17" s="7" t="s">
        <v>52</v>
      </c>
      <c r="E17" t="s">
        <v>67</v>
      </c>
      <c r="F17">
        <v>1230</v>
      </c>
      <c r="G17">
        <v>1435</v>
      </c>
      <c r="H17">
        <v>71916</v>
      </c>
      <c r="I17" t="s">
        <v>54</v>
      </c>
      <c r="J17">
        <v>4</v>
      </c>
      <c r="K17">
        <v>33</v>
      </c>
    </row>
    <row r="18" spans="1:11" x14ac:dyDescent="0.25">
      <c r="A18">
        <v>147</v>
      </c>
      <c r="B18">
        <v>8182014</v>
      </c>
      <c r="C18">
        <v>12062014</v>
      </c>
      <c r="D18" s="7" t="s">
        <v>52</v>
      </c>
      <c r="E18" t="s">
        <v>67</v>
      </c>
      <c r="F18">
        <v>1230</v>
      </c>
      <c r="G18">
        <v>1435</v>
      </c>
      <c r="H18">
        <v>72022</v>
      </c>
      <c r="I18" t="s">
        <v>86</v>
      </c>
      <c r="J18">
        <v>4</v>
      </c>
      <c r="K18">
        <v>34</v>
      </c>
    </row>
    <row r="19" spans="1:11" x14ac:dyDescent="0.25">
      <c r="A19">
        <v>147</v>
      </c>
      <c r="B19">
        <v>8182014</v>
      </c>
      <c r="C19">
        <v>12062014</v>
      </c>
      <c r="D19" s="7" t="s">
        <v>52</v>
      </c>
      <c r="E19" t="s">
        <v>67</v>
      </c>
      <c r="F19">
        <v>1230</v>
      </c>
      <c r="G19">
        <v>1435</v>
      </c>
      <c r="H19">
        <v>73045</v>
      </c>
      <c r="I19" t="s">
        <v>89</v>
      </c>
      <c r="J19">
        <v>4</v>
      </c>
      <c r="K19">
        <v>30</v>
      </c>
    </row>
    <row r="20" spans="1:11" x14ac:dyDescent="0.25">
      <c r="A20">
        <v>147</v>
      </c>
      <c r="B20">
        <v>8182014</v>
      </c>
      <c r="C20">
        <v>12062014</v>
      </c>
      <c r="D20" s="7" t="s">
        <v>52</v>
      </c>
      <c r="E20" t="s">
        <v>67</v>
      </c>
      <c r="F20">
        <v>1230</v>
      </c>
      <c r="G20">
        <v>1435</v>
      </c>
      <c r="H20">
        <v>71335</v>
      </c>
      <c r="I20" t="s">
        <v>87</v>
      </c>
      <c r="J20">
        <v>2</v>
      </c>
      <c r="K20">
        <v>5</v>
      </c>
    </row>
    <row r="21" spans="1:11" x14ac:dyDescent="0.25">
      <c r="A21">
        <v>147</v>
      </c>
      <c r="B21">
        <v>8182014</v>
      </c>
      <c r="C21">
        <v>12062014</v>
      </c>
      <c r="D21" s="7" t="s">
        <v>52</v>
      </c>
      <c r="E21" t="s">
        <v>67</v>
      </c>
      <c r="F21">
        <v>1230</v>
      </c>
      <c r="G21">
        <v>1435</v>
      </c>
      <c r="H21">
        <v>73375</v>
      </c>
      <c r="I21" t="s">
        <v>63</v>
      </c>
      <c r="J21">
        <v>2</v>
      </c>
      <c r="K21">
        <v>10</v>
      </c>
    </row>
    <row r="22" spans="1:11" x14ac:dyDescent="0.25">
      <c r="A22">
        <v>147</v>
      </c>
      <c r="B22">
        <v>8182014</v>
      </c>
      <c r="C22">
        <v>12062014</v>
      </c>
      <c r="D22" s="7" t="s">
        <v>52</v>
      </c>
      <c r="E22" t="s">
        <v>67</v>
      </c>
      <c r="F22">
        <v>1230</v>
      </c>
      <c r="G22">
        <v>1435</v>
      </c>
      <c r="H22">
        <v>72562</v>
      </c>
      <c r="I22" t="s">
        <v>90</v>
      </c>
      <c r="J22">
        <v>3</v>
      </c>
      <c r="K22">
        <v>18</v>
      </c>
    </row>
    <row r="23" spans="1:11" x14ac:dyDescent="0.25">
      <c r="A23">
        <v>147</v>
      </c>
      <c r="B23">
        <v>8182014</v>
      </c>
      <c r="C23">
        <v>12062014</v>
      </c>
      <c r="D23" s="7" t="s">
        <v>52</v>
      </c>
      <c r="E23" t="s">
        <v>67</v>
      </c>
      <c r="F23">
        <v>1230</v>
      </c>
      <c r="G23">
        <v>1435</v>
      </c>
      <c r="H23">
        <v>73373</v>
      </c>
      <c r="I23" t="s">
        <v>85</v>
      </c>
      <c r="J23">
        <v>2</v>
      </c>
      <c r="K23">
        <v>3</v>
      </c>
    </row>
    <row r="24" spans="1:11" x14ac:dyDescent="0.25">
      <c r="A24">
        <v>147</v>
      </c>
      <c r="B24">
        <v>8182014</v>
      </c>
      <c r="C24">
        <v>12062014</v>
      </c>
      <c r="D24" s="7" t="s">
        <v>52</v>
      </c>
      <c r="E24" t="s">
        <v>67</v>
      </c>
      <c r="F24">
        <v>1230</v>
      </c>
      <c r="G24">
        <v>1435</v>
      </c>
      <c r="H24">
        <v>70836</v>
      </c>
      <c r="I24" t="s">
        <v>71</v>
      </c>
      <c r="J24">
        <v>4</v>
      </c>
      <c r="K24">
        <v>45</v>
      </c>
    </row>
  </sheetData>
  <phoneticPr fontId="8" type="noConversion"/>
  <printOptions gridLines="1"/>
  <pageMargins left="0.75" right="0.75" top="1" bottom="1" header="0.5" footer="0.5"/>
  <pageSetup orientation="landscape" horizontalDpi="4294967292" verticalDpi="4294967292"/>
  <headerFooter>
    <oddHeader>&amp;L&amp;K000000_x000D_&amp;A&amp;C&amp;K000000&amp;F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25" zoomScaleNormal="125" zoomScalePageLayoutView="125" workbookViewId="0">
      <selection activeCell="I20" sqref="I20:I28"/>
    </sheetView>
  </sheetViews>
  <sheetFormatPr defaultColWidth="11" defaultRowHeight="15.75" x14ac:dyDescent="0.25"/>
  <cols>
    <col min="1" max="1" width="14.875" customWidth="1"/>
    <col min="2" max="2" width="8.625" customWidth="1"/>
    <col min="3" max="3" width="7.875" customWidth="1"/>
    <col min="4" max="4" width="9.125" customWidth="1"/>
    <col min="5" max="5" width="8.625" customWidth="1"/>
    <col min="6" max="6" width="7.875" customWidth="1"/>
    <col min="7" max="7" width="8.875" customWidth="1"/>
  </cols>
  <sheetData>
    <row r="1" spans="1:8" x14ac:dyDescent="0.25">
      <c r="B1" s="43" t="s">
        <v>91</v>
      </c>
      <c r="C1" s="43"/>
      <c r="D1" s="43"/>
      <c r="E1" s="43"/>
      <c r="F1" s="43"/>
      <c r="G1" s="43"/>
      <c r="H1" s="43"/>
    </row>
    <row r="2" spans="1:8" s="8" customFormat="1" ht="16.5" thickBot="1" x14ac:dyDescent="0.3">
      <c r="B2" s="33" t="s">
        <v>92</v>
      </c>
      <c r="C2" s="33" t="s">
        <v>93</v>
      </c>
      <c r="D2" s="33" t="s">
        <v>94</v>
      </c>
      <c r="E2" s="33" t="s">
        <v>95</v>
      </c>
      <c r="F2" s="33" t="s">
        <v>96</v>
      </c>
      <c r="G2" s="33" t="s">
        <v>97</v>
      </c>
      <c r="H2" s="33" t="s">
        <v>98</v>
      </c>
    </row>
    <row r="3" spans="1:8" x14ac:dyDescent="0.25">
      <c r="A3" t="s">
        <v>6</v>
      </c>
      <c r="B3">
        <v>16</v>
      </c>
      <c r="C3">
        <v>7</v>
      </c>
      <c r="D3">
        <v>7</v>
      </c>
      <c r="E3">
        <v>5</v>
      </c>
      <c r="F3">
        <v>33</v>
      </c>
      <c r="G3">
        <v>22</v>
      </c>
      <c r="H3">
        <v>90</v>
      </c>
    </row>
    <row r="4" spans="1:8" x14ac:dyDescent="0.25">
      <c r="A4" t="s">
        <v>102</v>
      </c>
      <c r="B4" s="34">
        <v>0.14678899082568808</v>
      </c>
      <c r="C4" s="34">
        <v>6.4220183486238536E-2</v>
      </c>
      <c r="D4" s="34">
        <v>6.4220183486238536E-2</v>
      </c>
      <c r="E4" s="34">
        <v>4.5871559633027525E-2</v>
      </c>
      <c r="F4" s="34">
        <v>0.30275229357798167</v>
      </c>
      <c r="G4" s="34">
        <v>0.20183486238532111</v>
      </c>
    </row>
    <row r="6" spans="1:8" x14ac:dyDescent="0.25">
      <c r="H6" t="s">
        <v>99</v>
      </c>
    </row>
    <row r="7" spans="1:8" x14ac:dyDescent="0.25">
      <c r="A7" t="s">
        <v>6</v>
      </c>
      <c r="B7">
        <v>16</v>
      </c>
      <c r="C7">
        <v>7</v>
      </c>
      <c r="D7">
        <v>7</v>
      </c>
      <c r="E7">
        <v>5</v>
      </c>
      <c r="H7">
        <v>35</v>
      </c>
    </row>
    <row r="8" spans="1:8" x14ac:dyDescent="0.25">
      <c r="A8" t="s">
        <v>103</v>
      </c>
      <c r="B8" s="34">
        <v>0.41025641025641024</v>
      </c>
      <c r="C8" s="34">
        <v>0.17948717948717949</v>
      </c>
      <c r="D8" s="34">
        <v>0.17948717948717949</v>
      </c>
      <c r="E8" s="34">
        <v>0.12820512820512819</v>
      </c>
    </row>
    <row r="10" spans="1:8" x14ac:dyDescent="0.25">
      <c r="B10" t="s">
        <v>100</v>
      </c>
    </row>
    <row r="14" spans="1:8" x14ac:dyDescent="0.25">
      <c r="B14" s="43" t="s">
        <v>101</v>
      </c>
      <c r="C14" s="43"/>
      <c r="D14" s="43"/>
      <c r="E14" s="43"/>
      <c r="F14" s="43"/>
      <c r="G14" s="43"/>
      <c r="H14" s="43"/>
    </row>
    <row r="15" spans="1:8" s="8" customFormat="1" ht="16.5" thickBot="1" x14ac:dyDescent="0.3">
      <c r="B15" s="33" t="s">
        <v>92</v>
      </c>
      <c r="C15" s="33" t="s">
        <v>93</v>
      </c>
      <c r="D15" s="33" t="s">
        <v>94</v>
      </c>
      <c r="E15" s="33" t="s">
        <v>95</v>
      </c>
      <c r="F15" s="33" t="s">
        <v>96</v>
      </c>
      <c r="G15" s="33" t="s">
        <v>97</v>
      </c>
      <c r="H15" s="33" t="s">
        <v>6</v>
      </c>
    </row>
    <row r="16" spans="1:8" x14ac:dyDescent="0.25">
      <c r="A16" t="s">
        <v>6</v>
      </c>
      <c r="B16">
        <v>61</v>
      </c>
      <c r="C16">
        <v>57</v>
      </c>
      <c r="D16">
        <v>52</v>
      </c>
      <c r="E16">
        <v>46</v>
      </c>
      <c r="F16">
        <v>3</v>
      </c>
      <c r="G16">
        <v>0</v>
      </c>
      <c r="H16">
        <v>219</v>
      </c>
    </row>
    <row r="17" spans="1:9" x14ac:dyDescent="0.25">
      <c r="A17" t="s">
        <v>102</v>
      </c>
      <c r="B17" s="34">
        <v>0.27853881278538811</v>
      </c>
      <c r="C17" s="34">
        <v>0.26027397260273971</v>
      </c>
      <c r="D17" s="34">
        <v>0.23744292237442921</v>
      </c>
      <c r="E17" s="34">
        <v>0.21004566210045661</v>
      </c>
      <c r="F17" s="34">
        <v>1.3698630136986301E-2</v>
      </c>
      <c r="G17" s="34">
        <v>0</v>
      </c>
    </row>
    <row r="18" spans="1:9" x14ac:dyDescent="0.25">
      <c r="B18" s="34"/>
      <c r="C18" s="34"/>
      <c r="D18" s="34"/>
      <c r="E18" s="34"/>
      <c r="F18" s="34"/>
      <c r="G18" s="34"/>
    </row>
    <row r="19" spans="1:9" x14ac:dyDescent="0.25">
      <c r="B19" s="43" t="s">
        <v>104</v>
      </c>
      <c r="C19" s="43"/>
      <c r="D19" s="43"/>
      <c r="E19" s="43"/>
      <c r="F19" s="43"/>
      <c r="G19" s="43"/>
      <c r="I19" s="35" t="s">
        <v>110</v>
      </c>
    </row>
    <row r="20" spans="1:9" x14ac:dyDescent="0.25">
      <c r="A20" s="37">
        <v>0.1875</v>
      </c>
      <c r="C20">
        <v>1</v>
      </c>
      <c r="H20">
        <f>SUM(B20:G20)</f>
        <v>1</v>
      </c>
      <c r="I20" s="19">
        <f>H20/H$29</f>
        <v>4.5662100456621002E-3</v>
      </c>
    </row>
    <row r="21" spans="1:9" x14ac:dyDescent="0.25">
      <c r="A21" s="37">
        <v>0.19444444444444445</v>
      </c>
      <c r="D21">
        <v>1</v>
      </c>
      <c r="H21">
        <f t="shared" ref="H21:H28" si="0">SUM(B21:G21)</f>
        <v>1</v>
      </c>
      <c r="I21" s="19">
        <f t="shared" ref="I21:I28" si="1">H21/H$29</f>
        <v>4.5662100456621002E-3</v>
      </c>
    </row>
    <row r="22" spans="1:9" x14ac:dyDescent="0.25">
      <c r="A22" s="37">
        <v>0.20833333333333334</v>
      </c>
      <c r="B22">
        <v>4</v>
      </c>
      <c r="D22">
        <v>1</v>
      </c>
      <c r="E22">
        <v>1</v>
      </c>
      <c r="H22">
        <f t="shared" si="0"/>
        <v>6</v>
      </c>
      <c r="I22" s="19">
        <f t="shared" si="1"/>
        <v>2.7397260273972601E-2</v>
      </c>
    </row>
    <row r="23" spans="1:9" x14ac:dyDescent="0.25">
      <c r="A23" s="37">
        <v>0.21875</v>
      </c>
      <c r="B23">
        <v>1</v>
      </c>
      <c r="H23">
        <f t="shared" si="0"/>
        <v>1</v>
      </c>
      <c r="I23" s="19">
        <f t="shared" si="1"/>
        <v>4.5662100456621002E-3</v>
      </c>
    </row>
    <row r="24" spans="1:9" x14ac:dyDescent="0.25">
      <c r="A24" s="37">
        <v>0.22916666666666666</v>
      </c>
      <c r="E24">
        <v>1</v>
      </c>
      <c r="H24">
        <f t="shared" si="0"/>
        <v>1</v>
      </c>
      <c r="I24" s="19">
        <f t="shared" si="1"/>
        <v>4.5662100456621002E-3</v>
      </c>
    </row>
    <row r="25" spans="1:9" x14ac:dyDescent="0.25">
      <c r="A25" s="37">
        <v>0.25</v>
      </c>
      <c r="B25">
        <v>14</v>
      </c>
      <c r="C25">
        <v>12</v>
      </c>
      <c r="D25">
        <v>12</v>
      </c>
      <c r="E25">
        <v>12</v>
      </c>
      <c r="F25">
        <v>1</v>
      </c>
      <c r="H25">
        <f t="shared" si="0"/>
        <v>51</v>
      </c>
      <c r="I25" s="19">
        <f t="shared" si="1"/>
        <v>0.23287671232876711</v>
      </c>
    </row>
    <row r="26" spans="1:9" x14ac:dyDescent="0.25">
      <c r="A26" s="37">
        <v>0.26041666666666669</v>
      </c>
      <c r="B26">
        <v>2</v>
      </c>
      <c r="E26">
        <v>4</v>
      </c>
      <c r="H26">
        <f t="shared" si="0"/>
        <v>6</v>
      </c>
      <c r="I26" s="19">
        <f t="shared" si="1"/>
        <v>2.7397260273972601E-2</v>
      </c>
    </row>
    <row r="27" spans="1:9" x14ac:dyDescent="0.25">
      <c r="A27" s="37">
        <v>0.27083333333333331</v>
      </c>
      <c r="C27">
        <v>1</v>
      </c>
      <c r="H27">
        <f t="shared" si="0"/>
        <v>1</v>
      </c>
      <c r="I27" s="19">
        <f t="shared" si="1"/>
        <v>4.5662100456621002E-3</v>
      </c>
    </row>
    <row r="28" spans="1:9" ht="16.5" thickBot="1" x14ac:dyDescent="0.3">
      <c r="A28" s="37">
        <v>0.29166666666666669</v>
      </c>
      <c r="B28" s="36">
        <v>40</v>
      </c>
      <c r="C28" s="36">
        <v>43</v>
      </c>
      <c r="D28" s="36">
        <v>38</v>
      </c>
      <c r="E28" s="36">
        <v>28</v>
      </c>
      <c r="F28" s="36">
        <v>2</v>
      </c>
      <c r="G28" s="36"/>
      <c r="H28" s="36">
        <f t="shared" si="0"/>
        <v>151</v>
      </c>
      <c r="I28" s="19">
        <f t="shared" si="1"/>
        <v>0.68949771689497719</v>
      </c>
    </row>
    <row r="29" spans="1:9" ht="16.5" thickTop="1" x14ac:dyDescent="0.25">
      <c r="B29">
        <v>61</v>
      </c>
      <c r="C29">
        <v>57</v>
      </c>
      <c r="D29">
        <v>52</v>
      </c>
      <c r="E29">
        <v>46</v>
      </c>
      <c r="F29">
        <v>3</v>
      </c>
      <c r="G29">
        <v>0</v>
      </c>
      <c r="H29">
        <v>219</v>
      </c>
    </row>
    <row r="31" spans="1:9" x14ac:dyDescent="0.25">
      <c r="B31" t="s">
        <v>100</v>
      </c>
    </row>
  </sheetData>
  <mergeCells count="3">
    <mergeCell ref="B1:H1"/>
    <mergeCell ref="B14:H14"/>
    <mergeCell ref="B19:G19"/>
  </mergeCells>
  <phoneticPr fontId="8" type="noConversion"/>
  <printOptions gridLines="1"/>
  <pageMargins left="0.5" right="0.25" top="1" bottom="1" header="0.5" footer="0.5"/>
  <pageSetup orientation="portrait" horizontalDpi="4294967292" verticalDpi="4294967292"/>
  <headerFooter>
    <oddHeader>&amp;L&amp;K000000_x000D_&amp;A&amp;C&amp;K000000&amp;F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multiple days</vt:lpstr>
      <vt:lpstr>MD 0800-1005</vt:lpstr>
      <vt:lpstr>MD 1015-1220</vt:lpstr>
      <vt:lpstr>MD 1230-1435</vt:lpstr>
      <vt:lpstr>single days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Trapp</dc:creator>
  <cp:lastModifiedBy>Bonnie C. Suderman</cp:lastModifiedBy>
  <cp:lastPrinted>2015-12-22T20:06:46Z</cp:lastPrinted>
  <dcterms:created xsi:type="dcterms:W3CDTF">2015-12-21T19:17:05Z</dcterms:created>
  <dcterms:modified xsi:type="dcterms:W3CDTF">2016-04-11T21:12:00Z</dcterms:modified>
</cp:coreProperties>
</file>